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355" yWindow="45" windowWidth="11295" windowHeight="6495"/>
  </bookViews>
  <sheets>
    <sheet name="Sheet2" sheetId="9" r:id="rId1"/>
  </sheets>
  <calcPr calcId="125725"/>
</workbook>
</file>

<file path=xl/calcChain.xml><?xml version="1.0" encoding="utf-8"?>
<calcChain xmlns="http://schemas.openxmlformats.org/spreadsheetml/2006/main">
  <c r="X34" i="9"/>
  <c r="AI30"/>
  <c r="AF30"/>
  <c r="S33"/>
  <c r="AK33"/>
  <c r="AH33"/>
  <c r="P33"/>
  <c r="AE18"/>
  <c r="AE17"/>
  <c r="AE16"/>
  <c r="AE15"/>
  <c r="Y18"/>
  <c r="V18"/>
  <c r="AN18"/>
  <c r="AN17"/>
  <c r="AN16"/>
  <c r="AN15"/>
  <c r="AE50"/>
  <c r="V50"/>
  <c r="G33"/>
  <c r="D33"/>
  <c r="Y19"/>
  <c r="V19"/>
  <c r="Y15"/>
  <c r="V15"/>
  <c r="Y25"/>
  <c r="V25"/>
  <c r="M25"/>
  <c r="J25"/>
  <c r="G25"/>
  <c r="D25"/>
  <c r="Y32"/>
  <c r="V32"/>
  <c r="Y16"/>
  <c r="V16"/>
  <c r="S26"/>
  <c r="P26"/>
  <c r="AN26"/>
  <c r="AN25"/>
  <c r="AN24"/>
  <c r="AN23"/>
  <c r="AE24"/>
  <c r="AB24"/>
  <c r="Y17"/>
  <c r="V17"/>
  <c r="D22"/>
  <c r="G22"/>
  <c r="J22"/>
  <c r="M22"/>
  <c r="S22"/>
  <c r="P22"/>
  <c r="AM28"/>
  <c r="AF22" s="1"/>
  <c r="AL28"/>
  <c r="AM42"/>
  <c r="AL42"/>
  <c r="AK49"/>
  <c r="AH51"/>
  <c r="AH48"/>
  <c r="AE48"/>
  <c r="AE51"/>
  <c r="AB49"/>
  <c r="Y48"/>
  <c r="Y50"/>
  <c r="Y51"/>
  <c r="V51"/>
  <c r="V48"/>
  <c r="S48"/>
  <c r="S51"/>
  <c r="P51"/>
  <c r="P50"/>
  <c r="P48"/>
  <c r="M48"/>
  <c r="M49"/>
  <c r="M50"/>
  <c r="J50"/>
  <c r="J49"/>
  <c r="J48"/>
  <c r="G49"/>
  <c r="G48"/>
  <c r="G50"/>
  <c r="D50"/>
  <c r="D49"/>
  <c r="D48"/>
  <c r="AN41"/>
  <c r="AN39"/>
  <c r="AN40"/>
  <c r="AN38"/>
  <c r="AN37"/>
  <c r="AE38"/>
  <c r="AB38"/>
  <c r="Y37"/>
  <c r="Y40"/>
  <c r="V40"/>
  <c r="V37"/>
  <c r="S39"/>
  <c r="P39"/>
  <c r="M38"/>
  <c r="M39"/>
  <c r="J39"/>
  <c r="J38"/>
  <c r="G37"/>
  <c r="G40"/>
  <c r="D40"/>
  <c r="D37"/>
  <c r="AM20"/>
  <c r="AL20"/>
  <c r="AH10"/>
  <c r="AH7"/>
  <c r="AH8"/>
  <c r="AH9"/>
  <c r="AE10"/>
  <c r="AB10"/>
  <c r="Y7"/>
  <c r="V7"/>
  <c r="V12" s="1"/>
  <c r="S11"/>
  <c r="S10"/>
  <c r="S9"/>
  <c r="S8"/>
  <c r="P11"/>
  <c r="P10"/>
  <c r="P9"/>
  <c r="P8"/>
  <c r="M9"/>
  <c r="M8"/>
  <c r="M7"/>
  <c r="J9"/>
  <c r="J8"/>
  <c r="J7"/>
  <c r="T12"/>
  <c r="U12"/>
  <c r="W12"/>
  <c r="X12"/>
  <c r="Y12"/>
  <c r="Z12"/>
  <c r="Z5" s="1"/>
  <c r="AA12"/>
  <c r="AB12"/>
  <c r="AC12"/>
  <c r="AD12"/>
  <c r="AC5" s="1"/>
  <c r="AE12"/>
  <c r="AF12"/>
  <c r="AG12"/>
  <c r="Y33"/>
  <c r="Y31"/>
  <c r="Y30"/>
  <c r="Y29"/>
  <c r="Y28"/>
  <c r="Y27"/>
  <c r="V33"/>
  <c r="V31"/>
  <c r="V30"/>
  <c r="V29"/>
  <c r="V28"/>
  <c r="V27"/>
  <c r="S25"/>
  <c r="S24"/>
  <c r="S21"/>
  <c r="S20"/>
  <c r="S18"/>
  <c r="S17"/>
  <c r="S15"/>
  <c r="P25"/>
  <c r="P24"/>
  <c r="P21"/>
  <c r="P20"/>
  <c r="P18"/>
  <c r="P17"/>
  <c r="P15"/>
  <c r="M28"/>
  <c r="M27"/>
  <c r="M21"/>
  <c r="M20"/>
  <c r="M19"/>
  <c r="J28"/>
  <c r="J27"/>
  <c r="J21"/>
  <c r="J20"/>
  <c r="J19"/>
  <c r="G18"/>
  <c r="G28"/>
  <c r="G27"/>
  <c r="G24"/>
  <c r="G21"/>
  <c r="G20"/>
  <c r="G19"/>
  <c r="G17"/>
  <c r="G16"/>
  <c r="G15"/>
  <c r="D17"/>
  <c r="D18"/>
  <c r="D19"/>
  <c r="D20"/>
  <c r="D21"/>
  <c r="D24"/>
  <c r="D27"/>
  <c r="D28"/>
  <c r="D16"/>
  <c r="D15"/>
  <c r="G10"/>
  <c r="G9"/>
  <c r="G8"/>
  <c r="G7"/>
  <c r="D8"/>
  <c r="D9"/>
  <c r="D10"/>
  <c r="D7"/>
  <c r="W34"/>
  <c r="U34"/>
  <c r="T34"/>
  <c r="AD20"/>
  <c r="AC20"/>
  <c r="X20"/>
  <c r="W20"/>
  <c r="U20"/>
  <c r="T20"/>
  <c r="R34"/>
  <c r="Q34"/>
  <c r="O34"/>
  <c r="L34"/>
  <c r="K34"/>
  <c r="I34"/>
  <c r="H34"/>
  <c r="F34"/>
  <c r="E34"/>
  <c r="C34"/>
  <c r="B34"/>
  <c r="AJ52"/>
  <c r="AI52"/>
  <c r="AG52"/>
  <c r="AF52"/>
  <c r="AD52"/>
  <c r="AC52"/>
  <c r="AA52"/>
  <c r="Z47" s="1"/>
  <c r="Z52"/>
  <c r="X52"/>
  <c r="W52"/>
  <c r="U52"/>
  <c r="T52"/>
  <c r="R52"/>
  <c r="Q52"/>
  <c r="O52"/>
  <c r="N52"/>
  <c r="L52"/>
  <c r="K52"/>
  <c r="I52"/>
  <c r="H52"/>
  <c r="F52"/>
  <c r="E52"/>
  <c r="C52"/>
  <c r="B52"/>
  <c r="AD42"/>
  <c r="AC42"/>
  <c r="AA42"/>
  <c r="Z42"/>
  <c r="X42"/>
  <c r="W42"/>
  <c r="U42"/>
  <c r="T42"/>
  <c r="R42"/>
  <c r="Q42"/>
  <c r="O42"/>
  <c r="P42" s="1"/>
  <c r="N42"/>
  <c r="L42"/>
  <c r="K42"/>
  <c r="I42"/>
  <c r="H42"/>
  <c r="F42"/>
  <c r="E42"/>
  <c r="C42"/>
  <c r="D42" s="1"/>
  <c r="B42"/>
  <c r="AD34"/>
  <c r="AC34"/>
  <c r="AA34"/>
  <c r="Z34"/>
  <c r="R12"/>
  <c r="Q12"/>
  <c r="O12"/>
  <c r="N12"/>
  <c r="L12"/>
  <c r="K12"/>
  <c r="I12"/>
  <c r="H12"/>
  <c r="F12"/>
  <c r="E12"/>
  <c r="C12"/>
  <c r="B12"/>
  <c r="W5"/>
  <c r="T5"/>
  <c r="AC22" l="1"/>
  <c r="AK52"/>
  <c r="AE34"/>
  <c r="Y34"/>
  <c r="AN42"/>
  <c r="AF36"/>
  <c r="Y42"/>
  <c r="G42"/>
  <c r="Z14"/>
  <c r="AC47"/>
  <c r="Y52"/>
  <c r="K47"/>
  <c r="G52"/>
  <c r="AB52"/>
  <c r="J52"/>
  <c r="AE42"/>
  <c r="AB42"/>
  <c r="M34"/>
  <c r="E14"/>
  <c r="M42"/>
  <c r="J42"/>
  <c r="S42"/>
  <c r="V34"/>
  <c r="P12"/>
  <c r="J12"/>
  <c r="B5"/>
  <c r="Z22"/>
  <c r="W14"/>
  <c r="T14"/>
  <c r="Q14"/>
  <c r="H14"/>
  <c r="B14"/>
  <c r="V52"/>
  <c r="P52"/>
  <c r="D52"/>
  <c r="V42"/>
  <c r="AF47"/>
  <c r="S52"/>
  <c r="AE20"/>
  <c r="AN20"/>
  <c r="S12"/>
  <c r="AI47"/>
  <c r="M52"/>
  <c r="T22"/>
  <c r="AH12"/>
  <c r="M12"/>
  <c r="Y20"/>
  <c r="V20"/>
  <c r="AN28"/>
  <c r="AB34"/>
  <c r="S34"/>
  <c r="J34"/>
  <c r="K14"/>
  <c r="G34"/>
  <c r="D34"/>
  <c r="AH52"/>
  <c r="AE52"/>
  <c r="W47"/>
  <c r="T47"/>
  <c r="N47"/>
  <c r="T36"/>
  <c r="W22"/>
  <c r="AF14"/>
  <c r="H36"/>
  <c r="G12"/>
  <c r="D12"/>
  <c r="AF5"/>
  <c r="E47"/>
  <c r="Q47"/>
  <c r="E5"/>
  <c r="Q5"/>
  <c r="H5"/>
  <c r="K36"/>
  <c r="W36"/>
  <c r="H47"/>
  <c r="K5"/>
  <c r="N5"/>
  <c r="B36"/>
  <c r="E36"/>
  <c r="N36"/>
  <c r="Q36"/>
  <c r="Z36"/>
  <c r="AC36"/>
  <c r="B47"/>
  <c r="N34"/>
  <c r="P34" s="1"/>
  <c r="N14" l="1"/>
</calcChain>
</file>

<file path=xl/sharedStrings.xml><?xml version="1.0" encoding="utf-8"?>
<sst xmlns="http://schemas.openxmlformats.org/spreadsheetml/2006/main" count="145" uniqueCount="102">
  <si>
    <t>A</t>
  </si>
  <si>
    <t>F</t>
  </si>
  <si>
    <t>P</t>
  </si>
  <si>
    <t>CLASS</t>
  </si>
  <si>
    <t>DEH</t>
  </si>
  <si>
    <t>DET</t>
  </si>
  <si>
    <t>DGH</t>
  </si>
  <si>
    <t>DEM</t>
  </si>
  <si>
    <t>DSC</t>
  </si>
  <si>
    <t>DML</t>
  </si>
  <si>
    <t>DP</t>
  </si>
  <si>
    <t>DC</t>
  </si>
  <si>
    <t>DCP</t>
  </si>
  <si>
    <t>DEC</t>
  </si>
  <si>
    <t>DB</t>
  </si>
  <si>
    <t>DO</t>
  </si>
  <si>
    <t>DCS</t>
  </si>
  <si>
    <t>DOC</t>
  </si>
  <si>
    <t>AD.CORP A/C</t>
  </si>
  <si>
    <t>DZ</t>
  </si>
  <si>
    <t>DOP</t>
  </si>
  <si>
    <t>DMB</t>
  </si>
  <si>
    <t xml:space="preserve"> ECONOMICS-V</t>
  </si>
  <si>
    <t xml:space="preserve"> ECONOMICS-VI</t>
  </si>
  <si>
    <t>ENG.LIT-V</t>
  </si>
  <si>
    <t>ENG.LIT-VI</t>
  </si>
  <si>
    <t>ELE.V</t>
  </si>
  <si>
    <t>ELE-VI</t>
  </si>
  <si>
    <t xml:space="preserve">  STATISTICS-V</t>
  </si>
  <si>
    <t xml:space="preserve"> STATISTICS-VI</t>
  </si>
  <si>
    <t>DFC</t>
  </si>
  <si>
    <t>FOOD TECH.VII</t>
  </si>
  <si>
    <t>FOOD TECH.VIII</t>
  </si>
  <si>
    <t>BIO.TECH-V</t>
  </si>
  <si>
    <t>BIO.TECH-VI</t>
  </si>
  <si>
    <t>GHRM</t>
  </si>
  <si>
    <t>F.M</t>
  </si>
  <si>
    <t>TAXATION</t>
  </si>
  <si>
    <t>L.S.M</t>
  </si>
  <si>
    <t>INT.BUS</t>
  </si>
  <si>
    <t>DBA</t>
  </si>
  <si>
    <t>DEL</t>
  </si>
  <si>
    <t xml:space="preserve"> ZOOLOGY-V</t>
  </si>
  <si>
    <t>ZOOLOGY-VI</t>
  </si>
  <si>
    <t>COMP.SCI-V</t>
  </si>
  <si>
    <t>R  M</t>
  </si>
  <si>
    <t>DBMS</t>
  </si>
  <si>
    <t>BOTANY-V</t>
  </si>
  <si>
    <t>BOTANY-VI</t>
  </si>
  <si>
    <t>HISTORY-V</t>
  </si>
  <si>
    <t>HISTORY-VI</t>
  </si>
  <si>
    <t>POLITICS-V</t>
  </si>
  <si>
    <t>POLITICS-VI</t>
  </si>
  <si>
    <t>SPL.TEL-V</t>
  </si>
  <si>
    <t>SPL.TEL-VI</t>
  </si>
  <si>
    <t>PHYSICS-VI</t>
  </si>
  <si>
    <t>PHYSICS-V</t>
  </si>
  <si>
    <t>MATHS-VI</t>
  </si>
  <si>
    <t>MATHS-V</t>
  </si>
  <si>
    <t>H R M</t>
  </si>
  <si>
    <t>DMC</t>
  </si>
  <si>
    <t>GST</t>
  </si>
  <si>
    <t>DPC</t>
  </si>
  <si>
    <t xml:space="preserve">E-COMMERCE </t>
  </si>
  <si>
    <t>DPH</t>
  </si>
  <si>
    <t xml:space="preserve">DEPARTMENT OF COMMERCE </t>
  </si>
  <si>
    <t>ELE.11</t>
  </si>
  <si>
    <t>ELE.12</t>
  </si>
  <si>
    <t>ELE.13</t>
  </si>
  <si>
    <t>ELE.14</t>
  </si>
  <si>
    <t>DEPT.OF PARAMEDICAL</t>
  </si>
  <si>
    <t>HPA</t>
  </si>
  <si>
    <t>MAF</t>
  </si>
  <si>
    <t>MTP</t>
  </si>
  <si>
    <t>DEPT.OF VIS.COMM</t>
  </si>
  <si>
    <t>VAT.11</t>
  </si>
  <si>
    <t>AFT</t>
  </si>
  <si>
    <t>COM</t>
  </si>
  <si>
    <t>DEPT.OF BBA</t>
  </si>
  <si>
    <t>BUS.LAW</t>
  </si>
  <si>
    <t>BRAND MNGT</t>
  </si>
  <si>
    <t>COMP.SCI-VI</t>
  </si>
  <si>
    <t>MARKET.SER</t>
  </si>
  <si>
    <t>T.D</t>
  </si>
  <si>
    <t>GE-POI</t>
  </si>
  <si>
    <t>MICRO BIO.-VI</t>
  </si>
  <si>
    <t>MICRO BIO. -V</t>
  </si>
  <si>
    <t>CONTROLLER OF EXAMINATIONS</t>
  </si>
  <si>
    <t xml:space="preserve">   ANDHRA LOYOLA COLLEGE (AUTONOMOUS) ::VIJAYAWADA-520008 </t>
  </si>
  <si>
    <t>DM</t>
  </si>
  <si>
    <t>DCM</t>
  </si>
  <si>
    <t>DMP</t>
  </si>
  <si>
    <t>P.CHEMISTRY-V</t>
  </si>
  <si>
    <t>P.CHEMISTRY-VI</t>
  </si>
  <si>
    <t>CHEMISTRY-VI</t>
  </si>
  <si>
    <t>CHEMISTRY-V</t>
  </si>
  <si>
    <t>CA</t>
  </si>
  <si>
    <t>MKT</t>
  </si>
  <si>
    <t>PPO</t>
  </si>
  <si>
    <t xml:space="preserve">   ANALYSIS OF THE RESULTS OF  V SEMESETER END EXAMINATIONS - OCTOBER / NOVEMBER  -2019</t>
  </si>
  <si>
    <t xml:space="preserve">     CLASSWISE &amp; SUBJECTWISE - REGULAR BATCH - (2017 -2020) (REGULAR)  AFTER RE-VALUATION</t>
  </si>
  <si>
    <t>DATE:23.01.2020</t>
  </si>
</sst>
</file>

<file path=xl/styles.xml><?xml version="1.0" encoding="utf-8"?>
<styleSheet xmlns="http://schemas.openxmlformats.org/spreadsheetml/2006/main">
  <numFmts count="1">
    <numFmt numFmtId="44" formatCode="_ &quot;Rs.&quot;\ * #,##0.00_ ;_ &quot;Rs.&quot;\ * \-#,##0.00_ ;_ &quot;Rs.&quot;\ * &quot;-&quot;??_ ;_ @_ "/>
  </numFmts>
  <fonts count="8">
    <font>
      <sz val="10"/>
      <name val="Arial"/>
    </font>
    <font>
      <b/>
      <sz val="10"/>
      <name val="Arial"/>
      <family val="2"/>
    </font>
    <font>
      <b/>
      <sz val="9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Arial"/>
      <family val="2"/>
    </font>
    <font>
      <b/>
      <sz val="10"/>
      <name val="Cambria"/>
      <family val="1"/>
      <scheme val="major"/>
    </font>
    <font>
      <b/>
      <sz val="8.5"/>
      <name val="Cambria"/>
      <family val="1"/>
      <scheme val="major"/>
    </font>
    <font>
      <b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2">
    <xf numFmtId="0" fontId="0" fillId="0" borderId="0" xfId="0"/>
    <xf numFmtId="0" fontId="5" fillId="0" borderId="3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5" xfId="0" quotePrefix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9" fontId="2" fillId="0" borderId="27" xfId="2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9" fontId="2" fillId="0" borderId="27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9" fontId="2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36" xfId="0" quotePrefix="1" applyNumberFormat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23" xfId="0" quotePrefix="1" applyNumberFormat="1" applyFont="1" applyBorder="1" applyAlignment="1">
      <alignment horizontal="center" vertical="center"/>
    </xf>
    <xf numFmtId="0" fontId="5" fillId="0" borderId="24" xfId="0" quotePrefix="1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27" xfId="0" quotePrefix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0" fontId="5" fillId="0" borderId="28" xfId="0" quotePrefix="1" applyNumberFormat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9" fontId="2" fillId="0" borderId="41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0" fontId="5" fillId="2" borderId="28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5" fillId="0" borderId="27" xfId="0" quotePrefix="1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quotePrefix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right" vertical="top"/>
    </xf>
    <xf numFmtId="0" fontId="0" fillId="0" borderId="0" xfId="0" applyAlignment="1">
      <alignment vertical="top"/>
    </xf>
    <xf numFmtId="0" fontId="5" fillId="0" borderId="26" xfId="0" applyFont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44" fontId="5" fillId="3" borderId="5" xfId="1" applyFont="1" applyFill="1" applyBorder="1"/>
    <xf numFmtId="44" fontId="5" fillId="3" borderId="1" xfId="1" applyFont="1" applyFill="1" applyBorder="1"/>
    <xf numFmtId="44" fontId="5" fillId="3" borderId="6" xfId="1" applyFont="1" applyFill="1" applyBorder="1"/>
    <xf numFmtId="0" fontId="5" fillId="3" borderId="13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0" borderId="4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0" fontId="5" fillId="0" borderId="56" xfId="0" quotePrefix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3" borderId="58" xfId="0" applyFont="1" applyFill="1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5" fillId="3" borderId="59" xfId="0" applyFont="1" applyFill="1" applyBorder="1" applyAlignment="1">
      <alignment horizontal="left" vertical="center"/>
    </xf>
    <xf numFmtId="0" fontId="5" fillId="3" borderId="60" xfId="0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left" vertical="center"/>
    </xf>
    <xf numFmtId="0" fontId="5" fillId="3" borderId="62" xfId="0" applyFont="1" applyFill="1" applyBorder="1" applyAlignment="1">
      <alignment horizontal="left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5" fillId="3" borderId="63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9" fontId="5" fillId="3" borderId="11" xfId="0" applyNumberFormat="1" applyFont="1" applyFill="1" applyBorder="1" applyAlignment="1">
      <alignment horizontal="center" vertical="center"/>
    </xf>
    <xf numFmtId="9" fontId="5" fillId="3" borderId="12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9" fontId="5" fillId="3" borderId="11" xfId="0" applyNumberFormat="1" applyFont="1" applyFill="1" applyBorder="1" applyAlignment="1">
      <alignment horizontal="center"/>
    </xf>
    <xf numFmtId="9" fontId="5" fillId="3" borderId="12" xfId="0" applyNumberFormat="1" applyFont="1" applyFill="1" applyBorder="1" applyAlignment="1">
      <alignment horizontal="center"/>
    </xf>
    <xf numFmtId="9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9" fontId="5" fillId="3" borderId="11" xfId="0" quotePrefix="1" applyNumberFormat="1" applyFont="1" applyFill="1" applyBorder="1" applyAlignment="1">
      <alignment horizontal="center" vertical="center"/>
    </xf>
    <xf numFmtId="9" fontId="5" fillId="3" borderId="12" xfId="0" quotePrefix="1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11" xfId="0" quotePrefix="1" applyNumberFormat="1" applyFont="1" applyBorder="1" applyAlignment="1">
      <alignment horizontal="center" vertical="center"/>
    </xf>
    <xf numFmtId="9" fontId="5" fillId="0" borderId="12" xfId="0" quotePrefix="1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47624</xdr:colOff>
      <xdr:row>2</xdr:row>
      <xdr:rowOff>133350</xdr:rowOff>
    </xdr:to>
    <xdr:pic>
      <xdr:nvPicPr>
        <xdr:cNvPr id="2" name="Picture 1" descr="C:\Users\Administrator\Desktop\IMG-20170202-WA0004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"/>
          <a:ext cx="6762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76199</xdr:colOff>
      <xdr:row>0</xdr:row>
      <xdr:rowOff>0</xdr:rowOff>
    </xdr:from>
    <xdr:to>
      <xdr:col>39</xdr:col>
      <xdr:colOff>152398</xdr:colOff>
      <xdr:row>2</xdr:row>
      <xdr:rowOff>142875</xdr:rowOff>
    </xdr:to>
    <xdr:pic>
      <xdr:nvPicPr>
        <xdr:cNvPr id="3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0344149" y="0"/>
          <a:ext cx="628649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5"/>
  <sheetViews>
    <sheetView tabSelected="1" topLeftCell="A17" workbookViewId="0">
      <selection sqref="A1:AN54"/>
    </sheetView>
  </sheetViews>
  <sheetFormatPr defaultRowHeight="12.75"/>
  <cols>
    <col min="1" max="1" width="6.140625" style="95" customWidth="1"/>
    <col min="2" max="33" width="4.140625" customWidth="1"/>
    <col min="34" max="34" width="4.7109375" customWidth="1"/>
    <col min="35" max="36" width="4.140625" customWidth="1"/>
    <col min="37" max="37" width="4.42578125" customWidth="1"/>
    <col min="38" max="39" width="4.140625" customWidth="1"/>
    <col min="40" max="40" width="4.7109375" customWidth="1"/>
  </cols>
  <sheetData>
    <row r="1" spans="1:40" ht="14.25">
      <c r="A1" s="216" t="s">
        <v>88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8"/>
    </row>
    <row r="2" spans="1:40" ht="14.25">
      <c r="A2" s="141" t="s">
        <v>99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3"/>
    </row>
    <row r="3" spans="1:40" ht="15" thickBot="1">
      <c r="A3" s="219" t="s">
        <v>100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1"/>
    </row>
    <row r="4" spans="1:40" ht="13.5" customHeight="1" thickBot="1">
      <c r="A4" s="99" t="s">
        <v>3</v>
      </c>
      <c r="B4" s="147" t="s">
        <v>49</v>
      </c>
      <c r="C4" s="147"/>
      <c r="D4" s="148"/>
      <c r="E4" s="146" t="s">
        <v>50</v>
      </c>
      <c r="F4" s="147"/>
      <c r="G4" s="148"/>
      <c r="H4" s="146" t="s">
        <v>51</v>
      </c>
      <c r="I4" s="147"/>
      <c r="J4" s="148"/>
      <c r="K4" s="100" t="s">
        <v>52</v>
      </c>
      <c r="L4" s="101"/>
      <c r="M4" s="102"/>
      <c r="N4" s="155" t="s">
        <v>22</v>
      </c>
      <c r="O4" s="156"/>
      <c r="P4" s="157"/>
      <c r="Q4" s="158" t="s">
        <v>23</v>
      </c>
      <c r="R4" s="159"/>
      <c r="S4" s="160"/>
      <c r="T4" s="146" t="s">
        <v>24</v>
      </c>
      <c r="U4" s="147"/>
      <c r="V4" s="148"/>
      <c r="W4" s="146" t="s">
        <v>25</v>
      </c>
      <c r="X4" s="147"/>
      <c r="Y4" s="148"/>
      <c r="Z4" s="146" t="s">
        <v>53</v>
      </c>
      <c r="AA4" s="147"/>
      <c r="AB4" s="148"/>
      <c r="AC4" s="146" t="s">
        <v>54</v>
      </c>
      <c r="AD4" s="147"/>
      <c r="AE4" s="148"/>
      <c r="AF4" s="146" t="s">
        <v>84</v>
      </c>
      <c r="AG4" s="147"/>
      <c r="AH4" s="148"/>
      <c r="AI4" s="149"/>
      <c r="AJ4" s="150"/>
      <c r="AK4" s="151"/>
      <c r="AL4" s="150"/>
      <c r="AM4" s="150"/>
      <c r="AN4" s="151"/>
    </row>
    <row r="5" spans="1:40" ht="13.5" customHeight="1" thickBot="1">
      <c r="A5" s="103"/>
      <c r="B5" s="152">
        <f>C12/B12</f>
        <v>0.93150684931506844</v>
      </c>
      <c r="C5" s="152"/>
      <c r="D5" s="153"/>
      <c r="E5" s="154">
        <f>F12/E12</f>
        <v>1</v>
      </c>
      <c r="F5" s="152"/>
      <c r="G5" s="153"/>
      <c r="H5" s="154">
        <f>I12/H12</f>
        <v>0.93442622950819676</v>
      </c>
      <c r="I5" s="152"/>
      <c r="J5" s="153"/>
      <c r="K5" s="154">
        <f>L12/K12</f>
        <v>0.91803278688524592</v>
      </c>
      <c r="L5" s="152"/>
      <c r="M5" s="153"/>
      <c r="N5" s="154">
        <f>O12/N12</f>
        <v>0.96875</v>
      </c>
      <c r="O5" s="152"/>
      <c r="P5" s="153"/>
      <c r="Q5" s="154">
        <f>R12/Q12</f>
        <v>0.98412698412698407</v>
      </c>
      <c r="R5" s="152"/>
      <c r="S5" s="153"/>
      <c r="T5" s="154">
        <f>U7/T7</f>
        <v>1</v>
      </c>
      <c r="U5" s="152"/>
      <c r="V5" s="153"/>
      <c r="W5" s="154">
        <f>X7/W7</f>
        <v>1</v>
      </c>
      <c r="X5" s="152"/>
      <c r="Y5" s="153"/>
      <c r="Z5" s="154">
        <f>AA12/Z12</f>
        <v>1</v>
      </c>
      <c r="AA5" s="152"/>
      <c r="AB5" s="153"/>
      <c r="AC5" s="154">
        <f>AD12/AC12</f>
        <v>1</v>
      </c>
      <c r="AD5" s="152"/>
      <c r="AE5" s="153"/>
      <c r="AF5" s="154">
        <f>AG12/AF12</f>
        <v>0.98550724637681164</v>
      </c>
      <c r="AG5" s="152"/>
      <c r="AH5" s="153"/>
      <c r="AI5" s="149"/>
      <c r="AJ5" s="150"/>
      <c r="AK5" s="151"/>
      <c r="AL5" s="150"/>
      <c r="AM5" s="150"/>
      <c r="AN5" s="151"/>
    </row>
    <row r="6" spans="1:40" s="27" customFormat="1" ht="13.5" customHeight="1" thickBot="1">
      <c r="A6" s="104"/>
      <c r="B6" s="18" t="s">
        <v>0</v>
      </c>
      <c r="C6" s="19" t="s">
        <v>2</v>
      </c>
      <c r="D6" s="20" t="s">
        <v>1</v>
      </c>
      <c r="E6" s="21" t="s">
        <v>0</v>
      </c>
      <c r="F6" s="19" t="s">
        <v>2</v>
      </c>
      <c r="G6" s="20" t="s">
        <v>1</v>
      </c>
      <c r="H6" s="21" t="s">
        <v>0</v>
      </c>
      <c r="I6" s="19" t="s">
        <v>2</v>
      </c>
      <c r="J6" s="20" t="s">
        <v>1</v>
      </c>
      <c r="K6" s="21" t="s">
        <v>0</v>
      </c>
      <c r="L6" s="19" t="s">
        <v>2</v>
      </c>
      <c r="M6" s="20" t="s">
        <v>1</v>
      </c>
      <c r="N6" s="21" t="s">
        <v>0</v>
      </c>
      <c r="O6" s="19" t="s">
        <v>2</v>
      </c>
      <c r="P6" s="22" t="s">
        <v>1</v>
      </c>
      <c r="Q6" s="21" t="s">
        <v>0</v>
      </c>
      <c r="R6" s="19" t="s">
        <v>2</v>
      </c>
      <c r="S6" s="20" t="s">
        <v>1</v>
      </c>
      <c r="T6" s="21" t="s">
        <v>0</v>
      </c>
      <c r="U6" s="19" t="s">
        <v>2</v>
      </c>
      <c r="V6" s="19" t="s">
        <v>1</v>
      </c>
      <c r="W6" s="19" t="s">
        <v>0</v>
      </c>
      <c r="X6" s="19" t="s">
        <v>2</v>
      </c>
      <c r="Y6" s="20" t="s">
        <v>1</v>
      </c>
      <c r="Z6" s="19" t="s">
        <v>0</v>
      </c>
      <c r="AA6" s="19" t="s">
        <v>2</v>
      </c>
      <c r="AB6" s="20" t="s">
        <v>1</v>
      </c>
      <c r="AC6" s="21" t="s">
        <v>0</v>
      </c>
      <c r="AD6" s="19" t="s">
        <v>2</v>
      </c>
      <c r="AE6" s="20" t="s">
        <v>1</v>
      </c>
      <c r="AF6" s="21" t="s">
        <v>0</v>
      </c>
      <c r="AG6" s="19" t="s">
        <v>2</v>
      </c>
      <c r="AH6" s="20" t="s">
        <v>1</v>
      </c>
      <c r="AI6" s="23"/>
      <c r="AJ6" s="24"/>
      <c r="AK6" s="25"/>
      <c r="AL6" s="26"/>
      <c r="AM6" s="24"/>
      <c r="AN6" s="25"/>
    </row>
    <row r="7" spans="1:40" s="27" customFormat="1" ht="11.25" customHeight="1">
      <c r="A7" s="124" t="s">
        <v>6</v>
      </c>
      <c r="B7" s="28">
        <v>23</v>
      </c>
      <c r="C7" s="4">
        <v>23</v>
      </c>
      <c r="D7" s="5">
        <f>B7-C7</f>
        <v>0</v>
      </c>
      <c r="E7" s="7">
        <v>23</v>
      </c>
      <c r="F7" s="4">
        <v>23</v>
      </c>
      <c r="G7" s="5">
        <f>E7-F7</f>
        <v>0</v>
      </c>
      <c r="H7" s="7">
        <v>23</v>
      </c>
      <c r="I7" s="4">
        <v>23</v>
      </c>
      <c r="J7" s="5">
        <f>H7-I7</f>
        <v>0</v>
      </c>
      <c r="K7" s="7">
        <v>24</v>
      </c>
      <c r="L7" s="4">
        <v>23</v>
      </c>
      <c r="M7" s="5">
        <f>K7-L7</f>
        <v>1</v>
      </c>
      <c r="N7" s="7"/>
      <c r="O7" s="4"/>
      <c r="P7" s="29"/>
      <c r="Q7" s="7"/>
      <c r="R7" s="4"/>
      <c r="S7" s="29"/>
      <c r="T7" s="7">
        <v>24</v>
      </c>
      <c r="U7" s="30">
        <v>24</v>
      </c>
      <c r="V7" s="6">
        <f>T7-U7</f>
        <v>0</v>
      </c>
      <c r="W7" s="7">
        <v>23</v>
      </c>
      <c r="X7" s="30">
        <v>23</v>
      </c>
      <c r="Y7" s="6">
        <f>W7-X7</f>
        <v>0</v>
      </c>
      <c r="Z7" s="7"/>
      <c r="AA7" s="4"/>
      <c r="AB7" s="5"/>
      <c r="AC7" s="7"/>
      <c r="AD7" s="4"/>
      <c r="AE7" s="5"/>
      <c r="AF7" s="7">
        <v>23</v>
      </c>
      <c r="AG7" s="4">
        <v>22</v>
      </c>
      <c r="AH7" s="6">
        <f>AF7-AG7</f>
        <v>1</v>
      </c>
      <c r="AI7" s="31"/>
      <c r="AJ7" s="32"/>
      <c r="AK7" s="33"/>
      <c r="AL7" s="34"/>
      <c r="AM7" s="32"/>
      <c r="AN7" s="33"/>
    </row>
    <row r="8" spans="1:40" s="27" customFormat="1" ht="11.25" customHeight="1">
      <c r="A8" s="124" t="s">
        <v>4</v>
      </c>
      <c r="B8" s="8">
        <v>16</v>
      </c>
      <c r="C8" s="2">
        <v>16</v>
      </c>
      <c r="D8" s="6">
        <f t="shared" ref="D8:D10" si="0">B8-C8</f>
        <v>0</v>
      </c>
      <c r="E8" s="9">
        <v>14</v>
      </c>
      <c r="F8" s="2">
        <v>14</v>
      </c>
      <c r="G8" s="6">
        <f>E8-F8</f>
        <v>0</v>
      </c>
      <c r="H8" s="9">
        <v>15</v>
      </c>
      <c r="I8" s="2">
        <v>13</v>
      </c>
      <c r="J8" s="6">
        <f>H8-I8</f>
        <v>2</v>
      </c>
      <c r="K8" s="9">
        <v>16</v>
      </c>
      <c r="L8" s="2">
        <v>13</v>
      </c>
      <c r="M8" s="6">
        <f>K8-L8</f>
        <v>3</v>
      </c>
      <c r="N8" s="9">
        <v>14</v>
      </c>
      <c r="O8" s="2">
        <v>14</v>
      </c>
      <c r="P8" s="6">
        <f>N8-O8</f>
        <v>0</v>
      </c>
      <c r="Q8" s="9">
        <v>14</v>
      </c>
      <c r="R8" s="2">
        <v>14</v>
      </c>
      <c r="S8" s="6">
        <f>Q8-R8</f>
        <v>0</v>
      </c>
      <c r="T8" s="9"/>
      <c r="U8" s="2"/>
      <c r="V8" s="6"/>
      <c r="W8" s="9"/>
      <c r="X8" s="2"/>
      <c r="Y8" s="6"/>
      <c r="Z8" s="9"/>
      <c r="AA8" s="2"/>
      <c r="AB8" s="6"/>
      <c r="AC8" s="9"/>
      <c r="AD8" s="2"/>
      <c r="AE8" s="6"/>
      <c r="AF8" s="9">
        <v>13</v>
      </c>
      <c r="AG8" s="2">
        <v>13</v>
      </c>
      <c r="AH8" s="6">
        <f>AF8-AG8</f>
        <v>0</v>
      </c>
      <c r="AI8" s="31"/>
      <c r="AJ8" s="35"/>
      <c r="AK8" s="33"/>
      <c r="AL8" s="34"/>
      <c r="AM8" s="35"/>
      <c r="AN8" s="33"/>
    </row>
    <row r="9" spans="1:40" s="27" customFormat="1" ht="11.25" customHeight="1">
      <c r="A9" s="124" t="s">
        <v>64</v>
      </c>
      <c r="B9" s="8">
        <v>21</v>
      </c>
      <c r="C9" s="2">
        <v>21</v>
      </c>
      <c r="D9" s="6">
        <f t="shared" si="0"/>
        <v>0</v>
      </c>
      <c r="E9" s="9">
        <v>21</v>
      </c>
      <c r="F9" s="2">
        <v>21</v>
      </c>
      <c r="G9" s="6">
        <f>E9-F9</f>
        <v>0</v>
      </c>
      <c r="H9" s="9">
        <v>23</v>
      </c>
      <c r="I9" s="2">
        <v>21</v>
      </c>
      <c r="J9" s="6">
        <f>H9-I9</f>
        <v>2</v>
      </c>
      <c r="K9" s="9">
        <v>21</v>
      </c>
      <c r="L9" s="2">
        <v>20</v>
      </c>
      <c r="M9" s="6">
        <f>K9-L9</f>
        <v>1</v>
      </c>
      <c r="N9" s="9">
        <v>23</v>
      </c>
      <c r="O9" s="2">
        <v>22</v>
      </c>
      <c r="P9" s="6">
        <f>N9-O9</f>
        <v>1</v>
      </c>
      <c r="Q9" s="9">
        <v>22</v>
      </c>
      <c r="R9" s="2">
        <v>22</v>
      </c>
      <c r="S9" s="6">
        <f>Q9-R9</f>
        <v>0</v>
      </c>
      <c r="T9" s="98"/>
      <c r="U9" s="2"/>
      <c r="V9" s="6"/>
      <c r="W9" s="9"/>
      <c r="X9" s="2"/>
      <c r="Y9" s="6"/>
      <c r="Z9" s="9"/>
      <c r="AA9" s="2"/>
      <c r="AB9" s="6"/>
      <c r="AC9" s="9"/>
      <c r="AD9" s="2"/>
      <c r="AE9" s="36"/>
      <c r="AF9" s="9">
        <v>21</v>
      </c>
      <c r="AG9" s="2">
        <v>21</v>
      </c>
      <c r="AH9" s="6">
        <f>AF9-AG9</f>
        <v>0</v>
      </c>
      <c r="AI9" s="31"/>
      <c r="AJ9" s="35"/>
      <c r="AK9" s="33"/>
      <c r="AL9" s="34"/>
      <c r="AM9" s="35"/>
      <c r="AN9" s="33"/>
    </row>
    <row r="10" spans="1:40" s="27" customFormat="1" ht="11.25" customHeight="1">
      <c r="A10" s="124" t="s">
        <v>5</v>
      </c>
      <c r="B10" s="8">
        <v>13</v>
      </c>
      <c r="C10" s="2">
        <v>8</v>
      </c>
      <c r="D10" s="6">
        <f t="shared" si="0"/>
        <v>5</v>
      </c>
      <c r="E10" s="9">
        <v>12</v>
      </c>
      <c r="F10" s="2">
        <v>12</v>
      </c>
      <c r="G10" s="6">
        <f>E10-F10</f>
        <v>0</v>
      </c>
      <c r="H10" s="9"/>
      <c r="I10" s="2"/>
      <c r="J10" s="6"/>
      <c r="K10" s="9"/>
      <c r="L10" s="2"/>
      <c r="M10" s="6"/>
      <c r="N10" s="9">
        <v>12</v>
      </c>
      <c r="O10" s="2">
        <v>11</v>
      </c>
      <c r="P10" s="6">
        <f>N10-O10</f>
        <v>1</v>
      </c>
      <c r="Q10" s="9">
        <v>12</v>
      </c>
      <c r="R10" s="2">
        <v>11</v>
      </c>
      <c r="S10" s="6">
        <f>Q10-R10</f>
        <v>1</v>
      </c>
      <c r="T10" s="9"/>
      <c r="U10" s="2"/>
      <c r="V10" s="6"/>
      <c r="W10" s="9"/>
      <c r="X10" s="2"/>
      <c r="Y10" s="6"/>
      <c r="Z10" s="9">
        <v>11</v>
      </c>
      <c r="AA10" s="2">
        <v>11</v>
      </c>
      <c r="AB10" s="6">
        <f>Z10-AA10</f>
        <v>0</v>
      </c>
      <c r="AC10" s="9">
        <v>11</v>
      </c>
      <c r="AD10" s="2">
        <v>11</v>
      </c>
      <c r="AE10" s="6">
        <f>AC10-AD10</f>
        <v>0</v>
      </c>
      <c r="AF10" s="9">
        <v>12</v>
      </c>
      <c r="AG10" s="2">
        <v>12</v>
      </c>
      <c r="AH10" s="6">
        <f>AF10-AG10</f>
        <v>0</v>
      </c>
      <c r="AI10" s="31"/>
      <c r="AJ10" s="35"/>
      <c r="AK10" s="33"/>
      <c r="AL10" s="34"/>
      <c r="AM10" s="35"/>
      <c r="AN10" s="33"/>
    </row>
    <row r="11" spans="1:40" s="27" customFormat="1" ht="11.25" customHeight="1" thickBot="1">
      <c r="A11" s="127" t="s">
        <v>7</v>
      </c>
      <c r="B11" s="37"/>
      <c r="C11" s="11"/>
      <c r="D11" s="12"/>
      <c r="E11" s="10"/>
      <c r="F11" s="11"/>
      <c r="G11" s="107"/>
      <c r="H11" s="10"/>
      <c r="I11" s="11"/>
      <c r="J11" s="12"/>
      <c r="K11" s="10"/>
      <c r="L11" s="11"/>
      <c r="M11" s="12"/>
      <c r="N11" s="10">
        <v>15</v>
      </c>
      <c r="O11" s="11">
        <v>15</v>
      </c>
      <c r="P11" s="6">
        <f>N11-O11</f>
        <v>0</v>
      </c>
      <c r="Q11" s="10">
        <v>15</v>
      </c>
      <c r="R11" s="11">
        <v>15</v>
      </c>
      <c r="S11" s="6">
        <f>Q11-R11</f>
        <v>0</v>
      </c>
      <c r="T11" s="38"/>
      <c r="U11" s="39"/>
      <c r="V11" s="40"/>
      <c r="W11" s="38"/>
      <c r="X11" s="39"/>
      <c r="Y11" s="40"/>
      <c r="Z11" s="10"/>
      <c r="AA11" s="11"/>
      <c r="AB11" s="12"/>
      <c r="AC11" s="10"/>
      <c r="AD11" s="11"/>
      <c r="AE11" s="41"/>
      <c r="AF11" s="10"/>
      <c r="AG11" s="11"/>
      <c r="AH11" s="12"/>
      <c r="AI11" s="42"/>
      <c r="AJ11" s="43"/>
      <c r="AK11" s="44"/>
      <c r="AL11" s="45"/>
      <c r="AM11" s="43"/>
      <c r="AN11" s="44"/>
    </row>
    <row r="12" spans="1:40" s="27" customFormat="1" ht="11.25" customHeight="1" thickBot="1">
      <c r="A12" s="132"/>
      <c r="B12" s="46">
        <f t="shared" ref="B12:AH12" si="1">SUM(B7:B11)</f>
        <v>73</v>
      </c>
      <c r="C12" s="47">
        <f t="shared" si="1"/>
        <v>68</v>
      </c>
      <c r="D12" s="47">
        <f t="shared" si="1"/>
        <v>5</v>
      </c>
      <c r="E12" s="47">
        <f t="shared" si="1"/>
        <v>70</v>
      </c>
      <c r="F12" s="47">
        <f t="shared" si="1"/>
        <v>70</v>
      </c>
      <c r="G12" s="47">
        <f t="shared" si="1"/>
        <v>0</v>
      </c>
      <c r="H12" s="47">
        <f t="shared" si="1"/>
        <v>61</v>
      </c>
      <c r="I12" s="47">
        <f t="shared" si="1"/>
        <v>57</v>
      </c>
      <c r="J12" s="6">
        <f>H12-I12</f>
        <v>4</v>
      </c>
      <c r="K12" s="47">
        <f t="shared" si="1"/>
        <v>61</v>
      </c>
      <c r="L12" s="47">
        <f t="shared" si="1"/>
        <v>56</v>
      </c>
      <c r="M12" s="47">
        <f t="shared" si="1"/>
        <v>5</v>
      </c>
      <c r="N12" s="47">
        <f t="shared" si="1"/>
        <v>64</v>
      </c>
      <c r="O12" s="47">
        <f t="shared" si="1"/>
        <v>62</v>
      </c>
      <c r="P12" s="47">
        <f t="shared" si="1"/>
        <v>2</v>
      </c>
      <c r="Q12" s="47">
        <f t="shared" si="1"/>
        <v>63</v>
      </c>
      <c r="R12" s="47">
        <f t="shared" si="1"/>
        <v>62</v>
      </c>
      <c r="S12" s="48">
        <f t="shared" si="1"/>
        <v>1</v>
      </c>
      <c r="T12" s="48">
        <f t="shared" si="1"/>
        <v>24</v>
      </c>
      <c r="U12" s="48">
        <f t="shared" si="1"/>
        <v>24</v>
      </c>
      <c r="V12" s="48">
        <f t="shared" si="1"/>
        <v>0</v>
      </c>
      <c r="W12" s="48">
        <f t="shared" si="1"/>
        <v>23</v>
      </c>
      <c r="X12" s="48">
        <f t="shared" si="1"/>
        <v>23</v>
      </c>
      <c r="Y12" s="48">
        <f t="shared" si="1"/>
        <v>0</v>
      </c>
      <c r="Z12" s="48">
        <f t="shared" si="1"/>
        <v>11</v>
      </c>
      <c r="AA12" s="48">
        <f t="shared" si="1"/>
        <v>11</v>
      </c>
      <c r="AB12" s="48">
        <f t="shared" si="1"/>
        <v>0</v>
      </c>
      <c r="AC12" s="48">
        <f t="shared" si="1"/>
        <v>11</v>
      </c>
      <c r="AD12" s="48">
        <f t="shared" si="1"/>
        <v>11</v>
      </c>
      <c r="AE12" s="48">
        <f t="shared" si="1"/>
        <v>0</v>
      </c>
      <c r="AF12" s="48">
        <f t="shared" si="1"/>
        <v>69</v>
      </c>
      <c r="AG12" s="48">
        <f t="shared" si="1"/>
        <v>68</v>
      </c>
      <c r="AH12" s="48">
        <f t="shared" si="1"/>
        <v>1</v>
      </c>
      <c r="AI12" s="15"/>
      <c r="AJ12" s="49"/>
      <c r="AK12" s="50"/>
      <c r="AL12" s="16"/>
      <c r="AM12" s="49"/>
      <c r="AN12" s="50"/>
    </row>
    <row r="13" spans="1:40" s="27" customFormat="1" ht="11.25" customHeight="1" thickBot="1">
      <c r="A13" s="132"/>
      <c r="B13" s="161" t="s">
        <v>58</v>
      </c>
      <c r="C13" s="161"/>
      <c r="D13" s="162"/>
      <c r="E13" s="163" t="s">
        <v>57</v>
      </c>
      <c r="F13" s="161"/>
      <c r="G13" s="162"/>
      <c r="H13" s="163" t="s">
        <v>56</v>
      </c>
      <c r="I13" s="161"/>
      <c r="J13" s="162"/>
      <c r="K13" s="163" t="s">
        <v>55</v>
      </c>
      <c r="L13" s="161"/>
      <c r="M13" s="162"/>
      <c r="N13" s="163" t="s">
        <v>44</v>
      </c>
      <c r="O13" s="161"/>
      <c r="P13" s="162"/>
      <c r="Q13" s="163" t="s">
        <v>81</v>
      </c>
      <c r="R13" s="161"/>
      <c r="S13" s="162"/>
      <c r="T13" s="164" t="s">
        <v>28</v>
      </c>
      <c r="U13" s="165"/>
      <c r="V13" s="166"/>
      <c r="W13" s="164" t="s">
        <v>29</v>
      </c>
      <c r="X13" s="165"/>
      <c r="Y13" s="166"/>
      <c r="Z13" s="163" t="s">
        <v>74</v>
      </c>
      <c r="AA13" s="161"/>
      <c r="AB13" s="161"/>
      <c r="AC13" s="161"/>
      <c r="AD13" s="161"/>
      <c r="AE13" s="162"/>
      <c r="AF13" s="222" t="s">
        <v>70</v>
      </c>
      <c r="AG13" s="195"/>
      <c r="AH13" s="195"/>
      <c r="AI13" s="195"/>
      <c r="AJ13" s="195"/>
      <c r="AK13" s="195"/>
      <c r="AL13" s="195"/>
      <c r="AM13" s="195"/>
      <c r="AN13" s="196"/>
    </row>
    <row r="14" spans="1:40" s="27" customFormat="1" ht="11.25" customHeight="1" thickBot="1">
      <c r="A14" s="132"/>
      <c r="B14" s="167">
        <f>C34/B34</f>
        <v>0.89090909090909087</v>
      </c>
      <c r="C14" s="167"/>
      <c r="D14" s="168"/>
      <c r="E14" s="167">
        <f>F34/E34</f>
        <v>0.78444084278768234</v>
      </c>
      <c r="F14" s="167"/>
      <c r="G14" s="168"/>
      <c r="H14" s="167">
        <f>I34/H34</f>
        <v>0.94752186588921283</v>
      </c>
      <c r="I14" s="167"/>
      <c r="J14" s="168"/>
      <c r="K14" s="167">
        <f>L34/K34</f>
        <v>0.94202898550724634</v>
      </c>
      <c r="L14" s="167"/>
      <c r="M14" s="168"/>
      <c r="N14" s="167">
        <f>O34/N34</f>
        <v>0.81922196796338675</v>
      </c>
      <c r="O14" s="167"/>
      <c r="P14" s="168"/>
      <c r="Q14" s="167">
        <f>R34/Q34</f>
        <v>0.9341772151898734</v>
      </c>
      <c r="R14" s="167"/>
      <c r="S14" s="168"/>
      <c r="T14" s="138">
        <f>U20/T20</f>
        <v>0.93191489361702129</v>
      </c>
      <c r="U14" s="139"/>
      <c r="V14" s="140"/>
      <c r="W14" s="138">
        <f>X20/W20</f>
        <v>0.85770750988142297</v>
      </c>
      <c r="X14" s="139"/>
      <c r="Y14" s="140"/>
      <c r="Z14" s="138">
        <f>AD20/AC20</f>
        <v>0.97222222222222221</v>
      </c>
      <c r="AA14" s="139"/>
      <c r="AB14" s="139"/>
      <c r="AC14" s="139"/>
      <c r="AD14" s="139"/>
      <c r="AE14" s="140"/>
      <c r="AF14" s="138">
        <f>AM20/AL20</f>
        <v>0.93181818181818177</v>
      </c>
      <c r="AG14" s="139"/>
      <c r="AH14" s="139"/>
      <c r="AI14" s="139"/>
      <c r="AJ14" s="139"/>
      <c r="AK14" s="139"/>
      <c r="AL14" s="139"/>
      <c r="AM14" s="139"/>
      <c r="AN14" s="140"/>
    </row>
    <row r="15" spans="1:40" s="27" customFormat="1" ht="11.25" customHeight="1">
      <c r="A15" s="128" t="s">
        <v>60</v>
      </c>
      <c r="B15" s="51">
        <v>58</v>
      </c>
      <c r="C15" s="52">
        <v>50</v>
      </c>
      <c r="D15" s="29">
        <f>B15-C15</f>
        <v>8</v>
      </c>
      <c r="E15" s="53">
        <v>58</v>
      </c>
      <c r="F15" s="54">
        <v>47</v>
      </c>
      <c r="G15" s="29">
        <f>E15-F15</f>
        <v>11</v>
      </c>
      <c r="H15" s="53"/>
      <c r="I15" s="30"/>
      <c r="J15" s="55"/>
      <c r="K15" s="53"/>
      <c r="L15" s="30"/>
      <c r="M15" s="55"/>
      <c r="N15" s="56">
        <v>67</v>
      </c>
      <c r="O15" s="30">
        <v>51</v>
      </c>
      <c r="P15" s="61">
        <f>N15-O15</f>
        <v>16</v>
      </c>
      <c r="Q15" s="56">
        <v>55</v>
      </c>
      <c r="R15" s="30">
        <v>48</v>
      </c>
      <c r="S15" s="13">
        <f>Q15-R15</f>
        <v>7</v>
      </c>
      <c r="T15" s="56">
        <v>59</v>
      </c>
      <c r="U15" s="30">
        <v>53</v>
      </c>
      <c r="V15" s="55">
        <f>T15-U15</f>
        <v>6</v>
      </c>
      <c r="W15" s="56">
        <v>62</v>
      </c>
      <c r="X15" s="30">
        <v>54</v>
      </c>
      <c r="Y15" s="55">
        <f>W15-X15</f>
        <v>8</v>
      </c>
      <c r="Z15" s="210" t="s">
        <v>75</v>
      </c>
      <c r="AA15" s="211"/>
      <c r="AB15" s="212"/>
      <c r="AC15" s="7">
        <v>45</v>
      </c>
      <c r="AD15" s="4">
        <v>43</v>
      </c>
      <c r="AE15" s="5">
        <f>AC15-AD15</f>
        <v>2</v>
      </c>
      <c r="AF15" s="210" t="s">
        <v>71</v>
      </c>
      <c r="AG15" s="211"/>
      <c r="AH15" s="211"/>
      <c r="AI15" s="211"/>
      <c r="AJ15" s="211"/>
      <c r="AK15" s="212"/>
      <c r="AL15" s="28">
        <v>11</v>
      </c>
      <c r="AM15" s="4">
        <v>11</v>
      </c>
      <c r="AN15" s="5">
        <f>AL15-AM15</f>
        <v>0</v>
      </c>
    </row>
    <row r="16" spans="1:40" s="27" customFormat="1" ht="11.25" customHeight="1">
      <c r="A16" s="124" t="s">
        <v>7</v>
      </c>
      <c r="B16" s="57">
        <v>14</v>
      </c>
      <c r="C16" s="58">
        <v>12</v>
      </c>
      <c r="D16" s="6">
        <f>B16-C16</f>
        <v>2</v>
      </c>
      <c r="E16" s="59">
        <v>18</v>
      </c>
      <c r="F16" s="3">
        <v>10</v>
      </c>
      <c r="G16" s="6">
        <f>E16-F16</f>
        <v>8</v>
      </c>
      <c r="H16" s="59"/>
      <c r="I16" s="3"/>
      <c r="J16" s="13"/>
      <c r="K16" s="59"/>
      <c r="L16" s="3"/>
      <c r="M16" s="13"/>
      <c r="N16" s="59"/>
      <c r="O16" s="3"/>
      <c r="P16" s="13"/>
      <c r="Q16" s="59"/>
      <c r="R16" s="3"/>
      <c r="S16" s="13"/>
      <c r="T16" s="59">
        <v>14</v>
      </c>
      <c r="U16" s="2">
        <v>14</v>
      </c>
      <c r="V16" s="6">
        <f>T16-U16</f>
        <v>0</v>
      </c>
      <c r="W16" s="59">
        <v>18</v>
      </c>
      <c r="X16" s="2">
        <v>11</v>
      </c>
      <c r="Y16" s="6">
        <f>W16-X16</f>
        <v>7</v>
      </c>
      <c r="Z16" s="175" t="s">
        <v>76</v>
      </c>
      <c r="AA16" s="176"/>
      <c r="AB16" s="177"/>
      <c r="AC16" s="9">
        <v>45</v>
      </c>
      <c r="AD16" s="2">
        <v>44</v>
      </c>
      <c r="AE16" s="6">
        <f>AC16-AD16</f>
        <v>1</v>
      </c>
      <c r="AF16" s="175" t="s">
        <v>72</v>
      </c>
      <c r="AG16" s="176"/>
      <c r="AH16" s="176"/>
      <c r="AI16" s="176"/>
      <c r="AJ16" s="176"/>
      <c r="AK16" s="177"/>
      <c r="AL16" s="8">
        <v>11</v>
      </c>
      <c r="AM16" s="2">
        <v>11</v>
      </c>
      <c r="AN16" s="6">
        <f>AL16-AM16</f>
        <v>0</v>
      </c>
    </row>
    <row r="17" spans="1:40" s="27" customFormat="1" ht="11.25" customHeight="1">
      <c r="A17" s="124" t="s">
        <v>16</v>
      </c>
      <c r="B17" s="57">
        <v>54</v>
      </c>
      <c r="C17" s="2">
        <v>48</v>
      </c>
      <c r="D17" s="6">
        <f t="shared" ref="D17:D28" si="2">B17-C17</f>
        <v>6</v>
      </c>
      <c r="E17" s="59">
        <v>38</v>
      </c>
      <c r="F17" s="3">
        <v>31</v>
      </c>
      <c r="G17" s="6">
        <f t="shared" ref="G17:G28" si="3">E17-F17</f>
        <v>7</v>
      </c>
      <c r="H17" s="59"/>
      <c r="I17" s="3"/>
      <c r="J17" s="13"/>
      <c r="K17" s="59"/>
      <c r="L17" s="3"/>
      <c r="M17" s="13"/>
      <c r="N17" s="59">
        <v>59</v>
      </c>
      <c r="O17" s="3">
        <v>48</v>
      </c>
      <c r="P17" s="13">
        <f>N17-O17</f>
        <v>11</v>
      </c>
      <c r="Q17" s="59">
        <v>48</v>
      </c>
      <c r="R17" s="3">
        <v>48</v>
      </c>
      <c r="S17" s="13">
        <f>Q17-R17</f>
        <v>0</v>
      </c>
      <c r="T17" s="9">
        <v>50</v>
      </c>
      <c r="U17" s="2">
        <v>44</v>
      </c>
      <c r="V17" s="6">
        <f>T17-U17</f>
        <v>6</v>
      </c>
      <c r="W17" s="9">
        <v>54</v>
      </c>
      <c r="X17" s="2">
        <v>46</v>
      </c>
      <c r="Y17" s="6">
        <f>W17-X17</f>
        <v>8</v>
      </c>
      <c r="Z17" s="175" t="s">
        <v>11</v>
      </c>
      <c r="AA17" s="176"/>
      <c r="AB17" s="177"/>
      <c r="AC17" s="9">
        <v>45</v>
      </c>
      <c r="AD17" s="2">
        <v>44</v>
      </c>
      <c r="AE17" s="6">
        <f>AC17-AD17</f>
        <v>1</v>
      </c>
      <c r="AF17" s="175" t="s">
        <v>98</v>
      </c>
      <c r="AG17" s="176"/>
      <c r="AH17" s="176"/>
      <c r="AI17" s="176"/>
      <c r="AJ17" s="176"/>
      <c r="AK17" s="177"/>
      <c r="AL17" s="8">
        <v>11</v>
      </c>
      <c r="AM17" s="2">
        <v>11</v>
      </c>
      <c r="AN17" s="6">
        <f>AL17-AM17</f>
        <v>0</v>
      </c>
    </row>
    <row r="18" spans="1:40" s="27" customFormat="1" ht="11.25" customHeight="1">
      <c r="A18" s="124" t="s">
        <v>8</v>
      </c>
      <c r="B18" s="57">
        <v>60</v>
      </c>
      <c r="C18" s="2">
        <v>57</v>
      </c>
      <c r="D18" s="6">
        <f t="shared" si="2"/>
        <v>3</v>
      </c>
      <c r="E18" s="59">
        <v>63</v>
      </c>
      <c r="F18" s="3">
        <v>54</v>
      </c>
      <c r="G18" s="6">
        <f>E18-F18</f>
        <v>9</v>
      </c>
      <c r="H18" s="59"/>
      <c r="I18" s="3"/>
      <c r="J18" s="13"/>
      <c r="K18" s="59"/>
      <c r="L18" s="3"/>
      <c r="M18" s="13"/>
      <c r="N18" s="59">
        <v>67</v>
      </c>
      <c r="O18" s="3">
        <v>51</v>
      </c>
      <c r="P18" s="13">
        <f>N18-O18</f>
        <v>16</v>
      </c>
      <c r="Q18" s="59">
        <v>59</v>
      </c>
      <c r="R18" s="3">
        <v>56</v>
      </c>
      <c r="S18" s="13">
        <f>Q18-R18</f>
        <v>3</v>
      </c>
      <c r="T18" s="9">
        <v>60</v>
      </c>
      <c r="U18" s="2">
        <v>57</v>
      </c>
      <c r="V18" s="6">
        <f>T18-U18</f>
        <v>3</v>
      </c>
      <c r="W18" s="9">
        <v>61</v>
      </c>
      <c r="X18" s="2">
        <v>58</v>
      </c>
      <c r="Y18" s="6">
        <f>W18-X18</f>
        <v>3</v>
      </c>
      <c r="Z18" s="175" t="s">
        <v>77</v>
      </c>
      <c r="AA18" s="176"/>
      <c r="AB18" s="177"/>
      <c r="AC18" s="9">
        <v>45</v>
      </c>
      <c r="AD18" s="2">
        <v>44</v>
      </c>
      <c r="AE18" s="6">
        <f>AC18-AD18</f>
        <v>1</v>
      </c>
      <c r="AF18" s="175" t="s">
        <v>73</v>
      </c>
      <c r="AG18" s="176"/>
      <c r="AH18" s="176"/>
      <c r="AI18" s="176"/>
      <c r="AJ18" s="176"/>
      <c r="AK18" s="177"/>
      <c r="AL18" s="8">
        <v>11</v>
      </c>
      <c r="AM18" s="2">
        <v>8</v>
      </c>
      <c r="AN18" s="6">
        <f>AL18-AM18</f>
        <v>3</v>
      </c>
    </row>
    <row r="19" spans="1:40" s="27" customFormat="1" ht="11.25" customHeight="1" thickBot="1">
      <c r="A19" s="124" t="s">
        <v>9</v>
      </c>
      <c r="B19" s="57">
        <v>50</v>
      </c>
      <c r="C19" s="2">
        <v>50</v>
      </c>
      <c r="D19" s="6">
        <f t="shared" si="2"/>
        <v>0</v>
      </c>
      <c r="E19" s="59">
        <v>61</v>
      </c>
      <c r="F19" s="3">
        <v>43</v>
      </c>
      <c r="G19" s="6">
        <f t="shared" si="3"/>
        <v>18</v>
      </c>
      <c r="H19" s="59">
        <v>52</v>
      </c>
      <c r="I19" s="3">
        <v>51</v>
      </c>
      <c r="J19" s="61">
        <f>H19-I19</f>
        <v>1</v>
      </c>
      <c r="K19" s="59">
        <v>51</v>
      </c>
      <c r="L19" s="3">
        <v>49</v>
      </c>
      <c r="M19" s="61">
        <f>K19-L19</f>
        <v>2</v>
      </c>
      <c r="N19" s="59"/>
      <c r="O19" s="3"/>
      <c r="P19" s="13"/>
      <c r="Q19" s="59"/>
      <c r="R19" s="3"/>
      <c r="S19" s="61"/>
      <c r="T19" s="10">
        <v>52</v>
      </c>
      <c r="U19" s="11">
        <v>51</v>
      </c>
      <c r="V19" s="12">
        <f>T19-U19</f>
        <v>1</v>
      </c>
      <c r="W19" s="10">
        <v>58</v>
      </c>
      <c r="X19" s="11">
        <v>48</v>
      </c>
      <c r="Y19" s="62">
        <f>W19-X19</f>
        <v>10</v>
      </c>
      <c r="Z19" s="178"/>
      <c r="AA19" s="179"/>
      <c r="AB19" s="180"/>
      <c r="AC19" s="10"/>
      <c r="AD19" s="63"/>
      <c r="AE19" s="64"/>
      <c r="AF19" s="229"/>
      <c r="AG19" s="230"/>
      <c r="AH19" s="230"/>
      <c r="AI19" s="230"/>
      <c r="AJ19" s="230"/>
      <c r="AK19" s="231"/>
      <c r="AL19" s="65"/>
      <c r="AM19" s="66"/>
      <c r="AN19" s="67"/>
    </row>
    <row r="20" spans="1:40" s="27" customFormat="1" ht="11.25" customHeight="1" thickBot="1">
      <c r="A20" s="124" t="s">
        <v>12</v>
      </c>
      <c r="B20" s="57">
        <v>50</v>
      </c>
      <c r="C20" s="2">
        <v>49</v>
      </c>
      <c r="D20" s="6">
        <f t="shared" si="2"/>
        <v>1</v>
      </c>
      <c r="E20" s="9">
        <v>50</v>
      </c>
      <c r="F20" s="2">
        <v>42</v>
      </c>
      <c r="G20" s="6">
        <f t="shared" si="3"/>
        <v>8</v>
      </c>
      <c r="H20" s="59">
        <v>49</v>
      </c>
      <c r="I20" s="3">
        <v>46</v>
      </c>
      <c r="J20" s="61">
        <f>H20-I20</f>
        <v>3</v>
      </c>
      <c r="K20" s="59">
        <v>52</v>
      </c>
      <c r="L20" s="3">
        <v>43</v>
      </c>
      <c r="M20" s="61">
        <f>K20-L20</f>
        <v>9</v>
      </c>
      <c r="N20" s="68">
        <v>56</v>
      </c>
      <c r="O20" s="69">
        <v>45</v>
      </c>
      <c r="P20" s="13">
        <f>N20-O20</f>
        <v>11</v>
      </c>
      <c r="Q20" s="68">
        <v>51</v>
      </c>
      <c r="R20" s="69">
        <v>48</v>
      </c>
      <c r="S20" s="13">
        <f>Q20-R20</f>
        <v>3</v>
      </c>
      <c r="T20" s="17">
        <f t="shared" ref="T20:Y20" si="4">SUM(T15:T19)</f>
        <v>235</v>
      </c>
      <c r="U20" s="17">
        <f t="shared" si="4"/>
        <v>219</v>
      </c>
      <c r="V20" s="17">
        <f t="shared" si="4"/>
        <v>16</v>
      </c>
      <c r="W20" s="17">
        <f t="shared" si="4"/>
        <v>253</v>
      </c>
      <c r="X20" s="17">
        <f t="shared" si="4"/>
        <v>217</v>
      </c>
      <c r="Y20" s="48">
        <f t="shared" si="4"/>
        <v>36</v>
      </c>
      <c r="Z20" s="181"/>
      <c r="AA20" s="182"/>
      <c r="AB20" s="183"/>
      <c r="AC20" s="71">
        <f>SUM(AC15:AC19)</f>
        <v>180</v>
      </c>
      <c r="AD20" s="71">
        <f>SUM(AD15:AD19)</f>
        <v>175</v>
      </c>
      <c r="AE20" s="72">
        <f>SUM(AE15:AE19)</f>
        <v>5</v>
      </c>
      <c r="AF20" s="181"/>
      <c r="AG20" s="182"/>
      <c r="AH20" s="182"/>
      <c r="AI20" s="182"/>
      <c r="AJ20" s="182"/>
      <c r="AK20" s="183"/>
      <c r="AL20" s="73">
        <f>SUM(AL15:AL19)</f>
        <v>44</v>
      </c>
      <c r="AM20" s="115">
        <f>SUM(AM15:AM19)</f>
        <v>41</v>
      </c>
      <c r="AN20" s="50">
        <f>SUM(AN15:AN18)</f>
        <v>3</v>
      </c>
    </row>
    <row r="21" spans="1:40" s="27" customFormat="1" ht="11.25" customHeight="1" thickBot="1">
      <c r="A21" s="124" t="s">
        <v>62</v>
      </c>
      <c r="B21" s="57">
        <v>52</v>
      </c>
      <c r="C21" s="2">
        <v>50</v>
      </c>
      <c r="D21" s="6">
        <f t="shared" si="2"/>
        <v>2</v>
      </c>
      <c r="E21" s="59">
        <v>53</v>
      </c>
      <c r="F21" s="3">
        <v>50</v>
      </c>
      <c r="G21" s="6">
        <f t="shared" si="3"/>
        <v>3</v>
      </c>
      <c r="H21" s="59">
        <v>51</v>
      </c>
      <c r="I21" s="3">
        <v>51</v>
      </c>
      <c r="J21" s="61">
        <f>H21-I21</f>
        <v>0</v>
      </c>
      <c r="K21" s="59">
        <v>52</v>
      </c>
      <c r="L21" s="3">
        <v>50</v>
      </c>
      <c r="M21" s="61">
        <f>K21-L21</f>
        <v>2</v>
      </c>
      <c r="N21" s="68">
        <v>54</v>
      </c>
      <c r="O21" s="69">
        <v>49</v>
      </c>
      <c r="P21" s="13">
        <f>N21-O21</f>
        <v>5</v>
      </c>
      <c r="Q21" s="68">
        <v>51</v>
      </c>
      <c r="R21" s="69">
        <v>51</v>
      </c>
      <c r="S21" s="13">
        <f>Q21-R21</f>
        <v>0</v>
      </c>
      <c r="T21" s="163" t="s">
        <v>95</v>
      </c>
      <c r="U21" s="161"/>
      <c r="V21" s="162"/>
      <c r="W21" s="164" t="s">
        <v>94</v>
      </c>
      <c r="X21" s="165"/>
      <c r="Y21" s="166"/>
      <c r="Z21" s="163" t="s">
        <v>26</v>
      </c>
      <c r="AA21" s="161"/>
      <c r="AB21" s="162"/>
      <c r="AC21" s="163" t="s">
        <v>27</v>
      </c>
      <c r="AD21" s="161"/>
      <c r="AE21" s="162"/>
      <c r="AF21" s="163" t="s">
        <v>41</v>
      </c>
      <c r="AG21" s="161"/>
      <c r="AH21" s="161"/>
      <c r="AI21" s="161"/>
      <c r="AJ21" s="161"/>
      <c r="AK21" s="161"/>
      <c r="AL21" s="161"/>
      <c r="AM21" s="161"/>
      <c r="AN21" s="162"/>
    </row>
    <row r="22" spans="1:40" s="27" customFormat="1" ht="11.25" customHeight="1" thickBot="1">
      <c r="A22" s="124" t="s">
        <v>90</v>
      </c>
      <c r="B22" s="57">
        <v>41</v>
      </c>
      <c r="C22" s="2">
        <v>41</v>
      </c>
      <c r="D22" s="6">
        <f>B22-C22</f>
        <v>0</v>
      </c>
      <c r="E22" s="59">
        <v>44</v>
      </c>
      <c r="F22" s="74">
        <v>34</v>
      </c>
      <c r="G22" s="6">
        <f>E22-F22</f>
        <v>10</v>
      </c>
      <c r="H22" s="59">
        <v>44</v>
      </c>
      <c r="I22" s="3">
        <v>40</v>
      </c>
      <c r="J22" s="13">
        <f>H22-I22</f>
        <v>4</v>
      </c>
      <c r="K22" s="59">
        <v>44</v>
      </c>
      <c r="L22" s="3">
        <v>41</v>
      </c>
      <c r="M22" s="13">
        <f>K22-L22</f>
        <v>3</v>
      </c>
      <c r="N22" s="68">
        <v>44</v>
      </c>
      <c r="O22" s="69">
        <v>39</v>
      </c>
      <c r="P22" s="70">
        <f>N22-O22</f>
        <v>5</v>
      </c>
      <c r="Q22" s="68">
        <v>45</v>
      </c>
      <c r="R22" s="69">
        <v>38</v>
      </c>
      <c r="S22" s="70">
        <f>Q22-R22</f>
        <v>7</v>
      </c>
      <c r="T22" s="138">
        <f>U34/T34</f>
        <v>0.93712574850299402</v>
      </c>
      <c r="U22" s="139"/>
      <c r="V22" s="140"/>
      <c r="W22" s="138">
        <f>X34/W34</f>
        <v>0.94925373134328361</v>
      </c>
      <c r="X22" s="139"/>
      <c r="Y22" s="140"/>
      <c r="Z22" s="138">
        <f>AA34/Z34</f>
        <v>1</v>
      </c>
      <c r="AA22" s="139"/>
      <c r="AB22" s="140"/>
      <c r="AC22" s="138">
        <f>AD34/AC34</f>
        <v>0.94594594594594594</v>
      </c>
      <c r="AD22" s="139"/>
      <c r="AE22" s="140"/>
      <c r="AF22" s="138">
        <f>AM28/AL28</f>
        <v>0.97530864197530864</v>
      </c>
      <c r="AG22" s="161"/>
      <c r="AH22" s="161"/>
      <c r="AI22" s="161"/>
      <c r="AJ22" s="161"/>
      <c r="AK22" s="161"/>
      <c r="AL22" s="161"/>
      <c r="AM22" s="161"/>
      <c r="AN22" s="162"/>
    </row>
    <row r="23" spans="1:40" s="27" customFormat="1" ht="11.25" customHeight="1">
      <c r="A23" s="125"/>
      <c r="B23" s="8"/>
      <c r="C23" s="2"/>
      <c r="D23" s="6"/>
      <c r="E23" s="9"/>
      <c r="F23" s="2"/>
      <c r="G23" s="6"/>
      <c r="H23" s="59"/>
      <c r="I23" s="3"/>
      <c r="J23" s="13"/>
      <c r="K23" s="59"/>
      <c r="L23" s="3"/>
      <c r="M23" s="13"/>
      <c r="N23" s="59"/>
      <c r="O23" s="3"/>
      <c r="P23" s="61"/>
      <c r="Q23" s="68"/>
      <c r="R23" s="69"/>
      <c r="S23" s="70"/>
      <c r="T23" s="7"/>
      <c r="U23" s="4"/>
      <c r="V23" s="29"/>
      <c r="W23" s="7"/>
      <c r="X23" s="4"/>
      <c r="Y23" s="5"/>
      <c r="Z23" s="7"/>
      <c r="AA23" s="52"/>
      <c r="AB23" s="5"/>
      <c r="AC23" s="7"/>
      <c r="AD23" s="52"/>
      <c r="AE23" s="5"/>
      <c r="AF23" s="210" t="s">
        <v>66</v>
      </c>
      <c r="AG23" s="211"/>
      <c r="AH23" s="211"/>
      <c r="AI23" s="211"/>
      <c r="AJ23" s="211"/>
      <c r="AK23" s="212"/>
      <c r="AL23" s="7">
        <v>21</v>
      </c>
      <c r="AM23" s="4">
        <v>19</v>
      </c>
      <c r="AN23" s="5">
        <f>AL23-AM23</f>
        <v>2</v>
      </c>
    </row>
    <row r="24" spans="1:40" s="27" customFormat="1" ht="11.25" customHeight="1">
      <c r="A24" s="124" t="s">
        <v>13</v>
      </c>
      <c r="B24" s="57">
        <v>41</v>
      </c>
      <c r="C24" s="2">
        <v>32</v>
      </c>
      <c r="D24" s="6">
        <f t="shared" si="2"/>
        <v>9</v>
      </c>
      <c r="E24" s="9">
        <v>38</v>
      </c>
      <c r="F24" s="2">
        <v>31</v>
      </c>
      <c r="G24" s="6">
        <f t="shared" si="3"/>
        <v>7</v>
      </c>
      <c r="H24" s="59"/>
      <c r="I24" s="3"/>
      <c r="J24" s="13"/>
      <c r="K24" s="59"/>
      <c r="L24" s="3"/>
      <c r="M24" s="13"/>
      <c r="N24" s="59">
        <v>40</v>
      </c>
      <c r="O24" s="3">
        <v>33</v>
      </c>
      <c r="P24" s="13">
        <f>N24-O24</f>
        <v>7</v>
      </c>
      <c r="Q24" s="59">
        <v>39</v>
      </c>
      <c r="R24" s="3">
        <v>36</v>
      </c>
      <c r="S24" s="13">
        <f>Q24-R24</f>
        <v>3</v>
      </c>
      <c r="T24" s="9"/>
      <c r="U24" s="2"/>
      <c r="V24" s="6"/>
      <c r="W24" s="9"/>
      <c r="X24" s="2"/>
      <c r="Y24" s="6"/>
      <c r="Z24" s="9">
        <v>37</v>
      </c>
      <c r="AA24" s="2">
        <v>37</v>
      </c>
      <c r="AB24" s="6">
        <f>Z24-AA24</f>
        <v>0</v>
      </c>
      <c r="AC24" s="9">
        <v>37</v>
      </c>
      <c r="AD24" s="2">
        <v>35</v>
      </c>
      <c r="AE24" s="6">
        <f>AC24-AD24</f>
        <v>2</v>
      </c>
      <c r="AF24" s="175" t="s">
        <v>67</v>
      </c>
      <c r="AG24" s="176"/>
      <c r="AH24" s="176"/>
      <c r="AI24" s="176"/>
      <c r="AJ24" s="176"/>
      <c r="AK24" s="177"/>
      <c r="AL24" s="9">
        <v>20</v>
      </c>
      <c r="AM24" s="2">
        <v>20</v>
      </c>
      <c r="AN24" s="6">
        <f>AL24-AM24</f>
        <v>0</v>
      </c>
    </row>
    <row r="25" spans="1:40" s="27" customFormat="1" ht="11.25" customHeight="1">
      <c r="A25" s="124" t="s">
        <v>89</v>
      </c>
      <c r="B25" s="57">
        <v>40</v>
      </c>
      <c r="C25" s="2">
        <v>31</v>
      </c>
      <c r="D25" s="6">
        <f t="shared" si="2"/>
        <v>9</v>
      </c>
      <c r="E25" s="9">
        <v>40</v>
      </c>
      <c r="F25" s="2">
        <v>31</v>
      </c>
      <c r="G25" s="6">
        <f t="shared" si="3"/>
        <v>9</v>
      </c>
      <c r="H25" s="59">
        <v>39</v>
      </c>
      <c r="I25" s="3">
        <v>33</v>
      </c>
      <c r="J25" s="13">
        <f>H25-I25</f>
        <v>6</v>
      </c>
      <c r="K25" s="59">
        <v>37</v>
      </c>
      <c r="L25" s="3">
        <v>34</v>
      </c>
      <c r="M25" s="13">
        <f>K25-L25</f>
        <v>3</v>
      </c>
      <c r="N25" s="59">
        <v>0</v>
      </c>
      <c r="O25" s="3">
        <v>0</v>
      </c>
      <c r="P25" s="13">
        <f>N25-O25</f>
        <v>0</v>
      </c>
      <c r="Q25" s="59">
        <v>0</v>
      </c>
      <c r="R25" s="3">
        <v>0</v>
      </c>
      <c r="S25" s="13">
        <f>Q25-R25</f>
        <v>0</v>
      </c>
      <c r="T25" s="9">
        <v>37</v>
      </c>
      <c r="U25" s="2">
        <v>36</v>
      </c>
      <c r="V25" s="6">
        <f>T25-U25</f>
        <v>1</v>
      </c>
      <c r="W25" s="9">
        <v>38</v>
      </c>
      <c r="X25" s="2">
        <v>36</v>
      </c>
      <c r="Y25" s="6">
        <f>W25-X25</f>
        <v>2</v>
      </c>
      <c r="Z25" s="9"/>
      <c r="AA25" s="2"/>
      <c r="AB25" s="6"/>
      <c r="AC25" s="9"/>
      <c r="AD25" s="2"/>
      <c r="AE25" s="6"/>
      <c r="AF25" s="213" t="s">
        <v>68</v>
      </c>
      <c r="AG25" s="214"/>
      <c r="AH25" s="214"/>
      <c r="AI25" s="214"/>
      <c r="AJ25" s="214"/>
      <c r="AK25" s="215"/>
      <c r="AL25" s="59">
        <v>20</v>
      </c>
      <c r="AM25" s="3">
        <v>20</v>
      </c>
      <c r="AN25" s="13">
        <f>AL25-AM25</f>
        <v>0</v>
      </c>
    </row>
    <row r="26" spans="1:40" s="27" customFormat="1" ht="11.25" customHeight="1">
      <c r="A26" s="124" t="s">
        <v>41</v>
      </c>
      <c r="B26" s="8"/>
      <c r="C26" s="2"/>
      <c r="D26" s="6"/>
      <c r="E26" s="9"/>
      <c r="F26" s="2"/>
      <c r="G26" s="6"/>
      <c r="H26" s="59"/>
      <c r="I26" s="3"/>
      <c r="J26" s="13"/>
      <c r="K26" s="59"/>
      <c r="L26" s="3"/>
      <c r="M26" s="13"/>
      <c r="N26" s="59">
        <v>23</v>
      </c>
      <c r="O26" s="3">
        <v>17</v>
      </c>
      <c r="P26" s="13">
        <f>N26-O26</f>
        <v>6</v>
      </c>
      <c r="Q26" s="59">
        <v>20</v>
      </c>
      <c r="R26" s="3">
        <v>20</v>
      </c>
      <c r="S26" s="75">
        <f>Q26-R26</f>
        <v>0</v>
      </c>
      <c r="T26" s="9"/>
      <c r="U26" s="2"/>
      <c r="V26" s="6"/>
      <c r="W26" s="9"/>
      <c r="X26" s="2"/>
      <c r="Y26" s="6"/>
      <c r="Z26" s="9"/>
      <c r="AA26" s="2"/>
      <c r="AB26" s="6"/>
      <c r="AC26" s="9"/>
      <c r="AD26" s="2"/>
      <c r="AE26" s="6"/>
      <c r="AF26" s="175" t="s">
        <v>69</v>
      </c>
      <c r="AG26" s="176"/>
      <c r="AH26" s="176"/>
      <c r="AI26" s="176"/>
      <c r="AJ26" s="176"/>
      <c r="AK26" s="177"/>
      <c r="AL26" s="59">
        <v>20</v>
      </c>
      <c r="AM26" s="3">
        <v>20</v>
      </c>
      <c r="AN26" s="13">
        <f>AL26-AM26</f>
        <v>0</v>
      </c>
    </row>
    <row r="27" spans="1:40" s="27" customFormat="1" ht="11.25" customHeight="1" thickBot="1">
      <c r="A27" s="124" t="s">
        <v>10</v>
      </c>
      <c r="B27" s="8">
        <v>62</v>
      </c>
      <c r="C27" s="2">
        <v>54</v>
      </c>
      <c r="D27" s="6">
        <f t="shared" si="2"/>
        <v>8</v>
      </c>
      <c r="E27" s="9">
        <v>62</v>
      </c>
      <c r="F27" s="2">
        <v>55</v>
      </c>
      <c r="G27" s="6">
        <f t="shared" si="3"/>
        <v>7</v>
      </c>
      <c r="H27" s="59">
        <v>59</v>
      </c>
      <c r="I27" s="3">
        <v>56</v>
      </c>
      <c r="J27" s="61">
        <f>H27-I27</f>
        <v>3</v>
      </c>
      <c r="K27" s="59">
        <v>58</v>
      </c>
      <c r="L27" s="3">
        <v>58</v>
      </c>
      <c r="M27" s="61">
        <f>K27-L27</f>
        <v>0</v>
      </c>
      <c r="N27" s="59"/>
      <c r="O27" s="3"/>
      <c r="P27" s="13"/>
      <c r="Q27" s="59"/>
      <c r="R27" s="3"/>
      <c r="S27" s="75"/>
      <c r="T27" s="9">
        <v>63</v>
      </c>
      <c r="U27" s="2">
        <v>56</v>
      </c>
      <c r="V27" s="6">
        <f t="shared" ref="V27:V34" si="5">T27-U27</f>
        <v>7</v>
      </c>
      <c r="W27" s="9">
        <v>59</v>
      </c>
      <c r="X27" s="2">
        <v>58</v>
      </c>
      <c r="Y27" s="6">
        <f t="shared" ref="Y27:Y33" si="6">W27-X27</f>
        <v>1</v>
      </c>
      <c r="Z27" s="9"/>
      <c r="AA27" s="2"/>
      <c r="AB27" s="6"/>
      <c r="AC27" s="9"/>
      <c r="AD27" s="2"/>
      <c r="AE27" s="6"/>
      <c r="AF27" s="178"/>
      <c r="AG27" s="179"/>
      <c r="AH27" s="179"/>
      <c r="AI27" s="179"/>
      <c r="AJ27" s="179"/>
      <c r="AK27" s="180"/>
      <c r="AL27" s="76"/>
      <c r="AM27" s="77"/>
      <c r="AN27" s="67"/>
    </row>
    <row r="28" spans="1:40" s="27" customFormat="1" ht="11.25" customHeight="1" thickBot="1">
      <c r="A28" s="124" t="s">
        <v>11</v>
      </c>
      <c r="B28" s="8">
        <v>53</v>
      </c>
      <c r="C28" s="2">
        <v>46</v>
      </c>
      <c r="D28" s="6">
        <f t="shared" si="2"/>
        <v>7</v>
      </c>
      <c r="E28" s="9">
        <v>64</v>
      </c>
      <c r="F28" s="2">
        <v>38</v>
      </c>
      <c r="G28" s="6">
        <f t="shared" si="3"/>
        <v>26</v>
      </c>
      <c r="H28" s="59">
        <v>49</v>
      </c>
      <c r="I28" s="3">
        <v>48</v>
      </c>
      <c r="J28" s="61">
        <f>H28-I28</f>
        <v>1</v>
      </c>
      <c r="K28" s="59">
        <v>51</v>
      </c>
      <c r="L28" s="3">
        <v>50</v>
      </c>
      <c r="M28" s="61">
        <f>K28-L28</f>
        <v>1</v>
      </c>
      <c r="N28" s="59"/>
      <c r="O28" s="3"/>
      <c r="P28" s="13"/>
      <c r="Q28" s="59"/>
      <c r="R28" s="3"/>
      <c r="S28" s="75"/>
      <c r="T28" s="9">
        <v>50</v>
      </c>
      <c r="U28" s="2">
        <v>50</v>
      </c>
      <c r="V28" s="6">
        <f t="shared" si="5"/>
        <v>0</v>
      </c>
      <c r="W28" s="9">
        <v>51</v>
      </c>
      <c r="X28" s="2">
        <v>50</v>
      </c>
      <c r="Y28" s="6">
        <f t="shared" si="6"/>
        <v>1</v>
      </c>
      <c r="Z28" s="78"/>
      <c r="AA28" s="79"/>
      <c r="AB28" s="80"/>
      <c r="AC28" s="78"/>
      <c r="AD28" s="79"/>
      <c r="AE28" s="80"/>
      <c r="AF28" s="181"/>
      <c r="AG28" s="182"/>
      <c r="AH28" s="182"/>
      <c r="AI28" s="182"/>
      <c r="AJ28" s="182"/>
      <c r="AK28" s="183"/>
      <c r="AL28" s="15">
        <f>SUM(AL23:AL27)</f>
        <v>81</v>
      </c>
      <c r="AM28" s="15">
        <f>SUM(AM23:AM27)</f>
        <v>79</v>
      </c>
      <c r="AN28" s="15">
        <f>SUM(AN23:AN27)</f>
        <v>2</v>
      </c>
    </row>
    <row r="29" spans="1:40" s="27" customFormat="1" ht="11.25" customHeight="1" thickBot="1">
      <c r="A29" s="124" t="s">
        <v>14</v>
      </c>
      <c r="B29" s="57"/>
      <c r="C29" s="2"/>
      <c r="D29" s="6"/>
      <c r="E29" s="9"/>
      <c r="F29" s="2"/>
      <c r="G29" s="6"/>
      <c r="H29" s="59"/>
      <c r="I29" s="3"/>
      <c r="J29" s="13"/>
      <c r="K29" s="59"/>
      <c r="L29" s="3"/>
      <c r="M29" s="13"/>
      <c r="N29" s="59"/>
      <c r="O29" s="3"/>
      <c r="P29" s="13"/>
      <c r="Q29" s="59"/>
      <c r="R29" s="3"/>
      <c r="S29" s="75"/>
      <c r="T29" s="9">
        <v>52</v>
      </c>
      <c r="U29" s="2">
        <v>48</v>
      </c>
      <c r="V29" s="6">
        <f t="shared" si="5"/>
        <v>4</v>
      </c>
      <c r="W29" s="9">
        <v>55</v>
      </c>
      <c r="X29" s="2">
        <v>48</v>
      </c>
      <c r="Y29" s="6">
        <f t="shared" si="6"/>
        <v>7</v>
      </c>
      <c r="Z29" s="9"/>
      <c r="AA29" s="2"/>
      <c r="AB29" s="6"/>
      <c r="AC29" s="9"/>
      <c r="AD29" s="2"/>
      <c r="AE29" s="6"/>
      <c r="AF29" s="133" t="s">
        <v>92</v>
      </c>
      <c r="AG29" s="134"/>
      <c r="AH29" s="135"/>
      <c r="AI29" s="136" t="s">
        <v>93</v>
      </c>
      <c r="AJ29" s="136"/>
      <c r="AK29" s="137"/>
      <c r="AL29" s="34"/>
      <c r="AM29" s="81"/>
      <c r="AN29" s="33"/>
    </row>
    <row r="30" spans="1:40" s="27" customFormat="1" ht="11.25" customHeight="1" thickBot="1">
      <c r="A30" s="124" t="s">
        <v>19</v>
      </c>
      <c r="B30" s="57"/>
      <c r="C30" s="2"/>
      <c r="D30" s="6"/>
      <c r="E30" s="9"/>
      <c r="F30" s="2"/>
      <c r="G30" s="6"/>
      <c r="H30" s="59"/>
      <c r="I30" s="3"/>
      <c r="J30" s="13"/>
      <c r="K30" s="59"/>
      <c r="L30" s="3"/>
      <c r="M30" s="13"/>
      <c r="N30" s="59"/>
      <c r="O30" s="3"/>
      <c r="P30" s="13"/>
      <c r="Q30" s="59"/>
      <c r="R30" s="3"/>
      <c r="S30" s="75"/>
      <c r="T30" s="9">
        <v>46</v>
      </c>
      <c r="U30" s="2">
        <v>42</v>
      </c>
      <c r="V30" s="6">
        <f t="shared" si="5"/>
        <v>4</v>
      </c>
      <c r="W30" s="9">
        <v>45</v>
      </c>
      <c r="X30" s="2">
        <v>41</v>
      </c>
      <c r="Y30" s="6">
        <f t="shared" si="6"/>
        <v>4</v>
      </c>
      <c r="Z30" s="9"/>
      <c r="AA30" s="2"/>
      <c r="AB30" s="6"/>
      <c r="AC30" s="9"/>
      <c r="AD30" s="2"/>
      <c r="AE30" s="6"/>
      <c r="AF30" s="138">
        <f>AG33/AF33</f>
        <v>0.92592592592592593</v>
      </c>
      <c r="AG30" s="139"/>
      <c r="AH30" s="140"/>
      <c r="AI30" s="138">
        <f>AJ33/AI33</f>
        <v>0.96296296296296291</v>
      </c>
      <c r="AJ30" s="139"/>
      <c r="AK30" s="140"/>
      <c r="AL30" s="34"/>
      <c r="AM30" s="81"/>
      <c r="AN30" s="33"/>
    </row>
    <row r="31" spans="1:40" s="27" customFormat="1" ht="11.25" customHeight="1" thickBot="1">
      <c r="A31" s="124" t="s">
        <v>21</v>
      </c>
      <c r="B31" s="57"/>
      <c r="C31" s="2"/>
      <c r="D31" s="6"/>
      <c r="E31" s="9"/>
      <c r="F31" s="2"/>
      <c r="G31" s="6"/>
      <c r="H31" s="59"/>
      <c r="I31" s="3"/>
      <c r="J31" s="13"/>
      <c r="K31" s="59"/>
      <c r="L31" s="3"/>
      <c r="M31" s="61"/>
      <c r="N31" s="59"/>
      <c r="O31" s="3"/>
      <c r="P31" s="13"/>
      <c r="Q31" s="59"/>
      <c r="R31" s="3"/>
      <c r="S31" s="75"/>
      <c r="T31" s="9">
        <v>51</v>
      </c>
      <c r="U31" s="2">
        <v>46</v>
      </c>
      <c r="V31" s="6">
        <f t="shared" si="5"/>
        <v>5</v>
      </c>
      <c r="W31" s="9">
        <v>51</v>
      </c>
      <c r="X31" s="2">
        <v>49</v>
      </c>
      <c r="Y31" s="6">
        <f t="shared" si="6"/>
        <v>2</v>
      </c>
      <c r="Z31" s="9"/>
      <c r="AA31" s="2"/>
      <c r="AB31" s="6"/>
      <c r="AC31" s="9"/>
      <c r="AD31" s="2"/>
      <c r="AE31" s="6"/>
      <c r="AF31" s="108" t="s">
        <v>0</v>
      </c>
      <c r="AG31" s="109" t="s">
        <v>2</v>
      </c>
      <c r="AH31" s="110" t="s">
        <v>1</v>
      </c>
      <c r="AI31" s="123" t="s">
        <v>0</v>
      </c>
      <c r="AJ31" s="109" t="s">
        <v>2</v>
      </c>
      <c r="AK31" s="110" t="s">
        <v>1</v>
      </c>
      <c r="AL31" s="34"/>
      <c r="AM31" s="81"/>
      <c r="AN31" s="33"/>
    </row>
    <row r="32" spans="1:40" s="27" customFormat="1" ht="11.25" customHeight="1">
      <c r="A32" s="124" t="s">
        <v>30</v>
      </c>
      <c r="B32" s="57"/>
      <c r="C32" s="2"/>
      <c r="D32" s="6"/>
      <c r="E32" s="9"/>
      <c r="F32" s="2"/>
      <c r="G32" s="6"/>
      <c r="H32" s="59"/>
      <c r="I32" s="3"/>
      <c r="J32" s="13"/>
      <c r="K32" s="59"/>
      <c r="L32" s="3"/>
      <c r="M32" s="61"/>
      <c r="N32" s="59"/>
      <c r="O32" s="3"/>
      <c r="P32" s="13"/>
      <c r="Q32" s="59"/>
      <c r="R32" s="3"/>
      <c r="S32" s="75"/>
      <c r="T32" s="9">
        <v>35</v>
      </c>
      <c r="U32" s="2">
        <v>35</v>
      </c>
      <c r="V32" s="6">
        <f t="shared" si="5"/>
        <v>0</v>
      </c>
      <c r="W32" s="9">
        <v>36</v>
      </c>
      <c r="X32" s="2">
        <v>36</v>
      </c>
      <c r="Y32" s="6">
        <f t="shared" si="6"/>
        <v>0</v>
      </c>
      <c r="Z32" s="9"/>
      <c r="AA32" s="2"/>
      <c r="AB32" s="6"/>
      <c r="AC32" s="9"/>
      <c r="AD32" s="2"/>
      <c r="AE32" s="6"/>
      <c r="AF32" s="7"/>
      <c r="AG32" s="4"/>
      <c r="AH32" s="5"/>
      <c r="AI32" s="28"/>
      <c r="AJ32" s="4"/>
      <c r="AK32" s="5"/>
      <c r="AL32" s="34"/>
      <c r="AM32" s="81"/>
      <c r="AN32" s="33"/>
    </row>
    <row r="33" spans="1:40" s="27" customFormat="1" ht="11.25" customHeight="1" thickBot="1">
      <c r="A33" s="131" t="s">
        <v>91</v>
      </c>
      <c r="B33" s="38">
        <v>30</v>
      </c>
      <c r="C33" s="39">
        <v>19</v>
      </c>
      <c r="D33" s="40">
        <f>B33-C33</f>
        <v>11</v>
      </c>
      <c r="E33" s="38">
        <v>28</v>
      </c>
      <c r="F33" s="39">
        <v>18</v>
      </c>
      <c r="G33" s="40">
        <f>E33-F33</f>
        <v>10</v>
      </c>
      <c r="H33" s="112"/>
      <c r="I33" s="113"/>
      <c r="J33" s="114"/>
      <c r="K33" s="112"/>
      <c r="L33" s="113"/>
      <c r="M33" s="114"/>
      <c r="N33" s="112">
        <v>27</v>
      </c>
      <c r="O33" s="113">
        <v>25</v>
      </c>
      <c r="P33" s="114">
        <f>N33-O33</f>
        <v>2</v>
      </c>
      <c r="Q33" s="112">
        <v>27</v>
      </c>
      <c r="R33" s="113">
        <v>24</v>
      </c>
      <c r="S33" s="114">
        <f>Q33-R33</f>
        <v>3</v>
      </c>
      <c r="T33" s="38">
        <v>0</v>
      </c>
      <c r="U33" s="39">
        <v>0</v>
      </c>
      <c r="V33" s="40">
        <f t="shared" si="5"/>
        <v>0</v>
      </c>
      <c r="W33" s="38">
        <v>0</v>
      </c>
      <c r="X33" s="39">
        <v>0</v>
      </c>
      <c r="Y33" s="40">
        <f t="shared" si="6"/>
        <v>0</v>
      </c>
      <c r="Z33" s="38"/>
      <c r="AA33" s="39"/>
      <c r="AB33" s="40"/>
      <c r="AC33" s="38"/>
      <c r="AD33" s="39"/>
      <c r="AE33" s="40"/>
      <c r="AF33" s="120">
        <v>27</v>
      </c>
      <c r="AG33" s="121">
        <v>25</v>
      </c>
      <c r="AH33" s="122">
        <f>AF33-AG33</f>
        <v>2</v>
      </c>
      <c r="AI33" s="37">
        <v>27</v>
      </c>
      <c r="AJ33" s="106">
        <v>26</v>
      </c>
      <c r="AK33" s="107">
        <f>AI33-AJ33</f>
        <v>1</v>
      </c>
      <c r="AL33" s="34"/>
      <c r="AM33" s="81"/>
      <c r="AN33" s="33"/>
    </row>
    <row r="34" spans="1:40" s="27" customFormat="1" ht="11.25" customHeight="1" thickBot="1">
      <c r="A34" s="132"/>
      <c r="B34" s="130">
        <f t="shared" ref="B34:R34" si="7">SUM(B15:B33)</f>
        <v>605</v>
      </c>
      <c r="C34" s="82">
        <f t="shared" si="7"/>
        <v>539</v>
      </c>
      <c r="D34" s="82">
        <f>B34-C34</f>
        <v>66</v>
      </c>
      <c r="E34" s="82">
        <f t="shared" si="7"/>
        <v>617</v>
      </c>
      <c r="F34" s="82">
        <f t="shared" si="7"/>
        <v>484</v>
      </c>
      <c r="G34" s="82">
        <f>E34-F34</f>
        <v>133</v>
      </c>
      <c r="H34" s="82">
        <f t="shared" si="7"/>
        <v>343</v>
      </c>
      <c r="I34" s="82">
        <f t="shared" si="7"/>
        <v>325</v>
      </c>
      <c r="J34" s="82">
        <f>H34-I34</f>
        <v>18</v>
      </c>
      <c r="K34" s="82">
        <f t="shared" si="7"/>
        <v>345</v>
      </c>
      <c r="L34" s="82">
        <f t="shared" si="7"/>
        <v>325</v>
      </c>
      <c r="M34" s="82">
        <f>K34-L34</f>
        <v>20</v>
      </c>
      <c r="N34" s="82">
        <f t="shared" si="7"/>
        <v>437</v>
      </c>
      <c r="O34" s="82">
        <f t="shared" si="7"/>
        <v>358</v>
      </c>
      <c r="P34" s="82">
        <f>N34-O34</f>
        <v>79</v>
      </c>
      <c r="Q34" s="82">
        <f t="shared" si="7"/>
        <v>395</v>
      </c>
      <c r="R34" s="82">
        <f t="shared" si="7"/>
        <v>369</v>
      </c>
      <c r="S34" s="82">
        <f>Q34-R34</f>
        <v>26</v>
      </c>
      <c r="T34" s="82">
        <f>SUM(T23:T33)</f>
        <v>334</v>
      </c>
      <c r="U34" s="82">
        <f>SUM(U23:U33)</f>
        <v>313</v>
      </c>
      <c r="V34" s="82">
        <f t="shared" si="5"/>
        <v>21</v>
      </c>
      <c r="W34" s="82">
        <f>SUM(W23:W33)</f>
        <v>335</v>
      </c>
      <c r="X34" s="82">
        <f>SUM(X23:X33)</f>
        <v>318</v>
      </c>
      <c r="Y34" s="82">
        <f>W34-X34</f>
        <v>17</v>
      </c>
      <c r="Z34" s="48">
        <f t="shared" ref="Z34:AD34" si="8">SUM(Z23:Z24)</f>
        <v>37</v>
      </c>
      <c r="AA34" s="48">
        <f t="shared" si="8"/>
        <v>37</v>
      </c>
      <c r="AB34" s="82">
        <f>Z34-AA34</f>
        <v>0</v>
      </c>
      <c r="AC34" s="48">
        <f t="shared" si="8"/>
        <v>37</v>
      </c>
      <c r="AD34" s="48">
        <f t="shared" si="8"/>
        <v>35</v>
      </c>
      <c r="AE34" s="82">
        <f>AC34-AD34</f>
        <v>2</v>
      </c>
      <c r="AF34" s="108"/>
      <c r="AG34" s="109"/>
      <c r="AH34" s="109"/>
      <c r="AI34" s="109"/>
      <c r="AJ34" s="109"/>
      <c r="AK34" s="110"/>
      <c r="AL34" s="111"/>
      <c r="AM34" s="83"/>
      <c r="AN34" s="44"/>
    </row>
    <row r="35" spans="1:40" s="27" customFormat="1" ht="11.25" customHeight="1" thickBot="1">
      <c r="A35" s="132"/>
      <c r="B35" s="173" t="s">
        <v>47</v>
      </c>
      <c r="C35" s="173"/>
      <c r="D35" s="174"/>
      <c r="E35" s="226" t="s">
        <v>48</v>
      </c>
      <c r="F35" s="227"/>
      <c r="G35" s="228"/>
      <c r="H35" s="169" t="s">
        <v>86</v>
      </c>
      <c r="I35" s="170"/>
      <c r="J35" s="171"/>
      <c r="K35" s="169" t="s">
        <v>85</v>
      </c>
      <c r="L35" s="170"/>
      <c r="M35" s="171"/>
      <c r="N35" s="172" t="s">
        <v>31</v>
      </c>
      <c r="O35" s="173"/>
      <c r="P35" s="174"/>
      <c r="Q35" s="223" t="s">
        <v>32</v>
      </c>
      <c r="R35" s="224"/>
      <c r="S35" s="225"/>
      <c r="T35" s="172" t="s">
        <v>42</v>
      </c>
      <c r="U35" s="173"/>
      <c r="V35" s="174"/>
      <c r="W35" s="172" t="s">
        <v>43</v>
      </c>
      <c r="X35" s="173"/>
      <c r="Y35" s="173"/>
      <c r="Z35" s="172" t="s">
        <v>33</v>
      </c>
      <c r="AA35" s="173"/>
      <c r="AB35" s="174"/>
      <c r="AC35" s="172" t="s">
        <v>34</v>
      </c>
      <c r="AD35" s="173"/>
      <c r="AE35" s="174"/>
      <c r="AF35" s="163" t="s">
        <v>78</v>
      </c>
      <c r="AG35" s="161"/>
      <c r="AH35" s="161"/>
      <c r="AI35" s="161"/>
      <c r="AJ35" s="161"/>
      <c r="AK35" s="161"/>
      <c r="AL35" s="161"/>
      <c r="AM35" s="161"/>
      <c r="AN35" s="162"/>
    </row>
    <row r="36" spans="1:40" s="27" customFormat="1" ht="11.25" customHeight="1" thickBot="1">
      <c r="A36" s="132"/>
      <c r="B36" s="139">
        <f>C42/B42</f>
        <v>0.95876288659793818</v>
      </c>
      <c r="C36" s="139"/>
      <c r="D36" s="140"/>
      <c r="E36" s="138">
        <f>F42/E42</f>
        <v>0.90909090909090906</v>
      </c>
      <c r="F36" s="139"/>
      <c r="G36" s="140"/>
      <c r="H36" s="138">
        <f>I42/H42</f>
        <v>1</v>
      </c>
      <c r="I36" s="139"/>
      <c r="J36" s="140"/>
      <c r="K36" s="138">
        <f>L42/K42</f>
        <v>0.93103448275862066</v>
      </c>
      <c r="L36" s="139"/>
      <c r="M36" s="140"/>
      <c r="N36" s="138">
        <f>O42/N42</f>
        <v>1</v>
      </c>
      <c r="O36" s="139"/>
      <c r="P36" s="140"/>
      <c r="Q36" s="138">
        <f>R42/Q42</f>
        <v>1</v>
      </c>
      <c r="R36" s="139"/>
      <c r="S36" s="139"/>
      <c r="T36" s="138">
        <f>U42/T42</f>
        <v>0.98958333333333337</v>
      </c>
      <c r="U36" s="139"/>
      <c r="V36" s="140"/>
      <c r="W36" s="138">
        <f>X42/W42</f>
        <v>1</v>
      </c>
      <c r="X36" s="139"/>
      <c r="Y36" s="139"/>
      <c r="Z36" s="138">
        <f>AA42/Z42</f>
        <v>1</v>
      </c>
      <c r="AA36" s="139"/>
      <c r="AB36" s="140"/>
      <c r="AC36" s="138">
        <f>AD42/AC42</f>
        <v>0.97959183673469385</v>
      </c>
      <c r="AD36" s="139"/>
      <c r="AE36" s="140"/>
      <c r="AF36" s="138">
        <f>AM42/AL42</f>
        <v>0.92063492063492058</v>
      </c>
      <c r="AG36" s="161"/>
      <c r="AH36" s="161"/>
      <c r="AI36" s="161"/>
      <c r="AJ36" s="161"/>
      <c r="AK36" s="161"/>
      <c r="AL36" s="161"/>
      <c r="AM36" s="161"/>
      <c r="AN36" s="162"/>
    </row>
    <row r="37" spans="1:40" s="27" customFormat="1" ht="11.25" customHeight="1">
      <c r="A37" s="128" t="s">
        <v>14</v>
      </c>
      <c r="B37" s="28">
        <v>53</v>
      </c>
      <c r="C37" s="4">
        <v>51</v>
      </c>
      <c r="D37" s="6">
        <f t="shared" ref="D37" si="9">B37-C37</f>
        <v>2</v>
      </c>
      <c r="E37" s="7">
        <v>54</v>
      </c>
      <c r="F37" s="4">
        <v>49</v>
      </c>
      <c r="G37" s="6">
        <f t="shared" ref="G37" si="10">E37-F37</f>
        <v>5</v>
      </c>
      <c r="H37" s="7"/>
      <c r="I37" s="4"/>
      <c r="J37" s="5"/>
      <c r="K37" s="7"/>
      <c r="L37" s="4"/>
      <c r="M37" s="5"/>
      <c r="N37" s="7"/>
      <c r="O37" s="4"/>
      <c r="P37" s="29"/>
      <c r="Q37" s="7"/>
      <c r="R37" s="4"/>
      <c r="S37" s="84"/>
      <c r="T37" s="7">
        <v>52</v>
      </c>
      <c r="U37" s="4">
        <v>51</v>
      </c>
      <c r="V37" s="6">
        <f t="shared" ref="V37" si="11">T37-U37</f>
        <v>1</v>
      </c>
      <c r="W37" s="7">
        <v>51</v>
      </c>
      <c r="X37" s="4">
        <v>51</v>
      </c>
      <c r="Y37" s="6">
        <f t="shared" ref="Y37" si="12">W37-X37</f>
        <v>0</v>
      </c>
      <c r="Z37" s="85"/>
      <c r="AA37" s="86"/>
      <c r="AB37" s="87"/>
      <c r="AC37" s="7"/>
      <c r="AD37" s="4"/>
      <c r="AE37" s="5"/>
      <c r="AF37" s="207" t="s">
        <v>37</v>
      </c>
      <c r="AG37" s="208"/>
      <c r="AH37" s="208"/>
      <c r="AI37" s="208"/>
      <c r="AJ37" s="208"/>
      <c r="AK37" s="209"/>
      <c r="AL37" s="1">
        <v>68</v>
      </c>
      <c r="AM37" s="1">
        <v>49</v>
      </c>
      <c r="AN37" s="6">
        <f t="shared" ref="AN37:AN39" si="13">AL37-AM37</f>
        <v>19</v>
      </c>
    </row>
    <row r="38" spans="1:40" s="27" customFormat="1" ht="11.25" customHeight="1">
      <c r="A38" s="124" t="s">
        <v>21</v>
      </c>
      <c r="B38" s="8"/>
      <c r="C38" s="2"/>
      <c r="D38" s="60"/>
      <c r="E38" s="9"/>
      <c r="F38" s="2"/>
      <c r="G38" s="60"/>
      <c r="H38" s="9">
        <v>49</v>
      </c>
      <c r="I38" s="2">
        <v>49</v>
      </c>
      <c r="J38" s="6">
        <f t="shared" ref="J38:J39" si="14">H38-I38</f>
        <v>0</v>
      </c>
      <c r="K38" s="9">
        <v>49</v>
      </c>
      <c r="L38" s="2">
        <v>47</v>
      </c>
      <c r="M38" s="6">
        <f t="shared" ref="M38" si="15">K38-L38</f>
        <v>2</v>
      </c>
      <c r="N38" s="9"/>
      <c r="O38" s="2"/>
      <c r="P38" s="60"/>
      <c r="Q38" s="9"/>
      <c r="R38" s="2"/>
      <c r="S38" s="88"/>
      <c r="T38" s="9"/>
      <c r="U38" s="2"/>
      <c r="V38" s="60"/>
      <c r="W38" s="9"/>
      <c r="X38" s="2"/>
      <c r="Y38" s="89"/>
      <c r="Z38" s="9">
        <v>51</v>
      </c>
      <c r="AA38" s="2">
        <v>51</v>
      </c>
      <c r="AB38" s="6">
        <f t="shared" ref="AB38" si="16">Z38-AA38</f>
        <v>0</v>
      </c>
      <c r="AC38" s="9">
        <v>49</v>
      </c>
      <c r="AD38" s="2">
        <v>48</v>
      </c>
      <c r="AE38" s="6">
        <f t="shared" ref="AE38" si="17">AC38-AD38</f>
        <v>1</v>
      </c>
      <c r="AF38" s="184" t="s">
        <v>38</v>
      </c>
      <c r="AG38" s="185"/>
      <c r="AH38" s="185"/>
      <c r="AI38" s="185"/>
      <c r="AJ38" s="185"/>
      <c r="AK38" s="186"/>
      <c r="AL38" s="2">
        <v>62</v>
      </c>
      <c r="AM38" s="2">
        <v>61</v>
      </c>
      <c r="AN38" s="6">
        <f t="shared" si="13"/>
        <v>1</v>
      </c>
    </row>
    <row r="39" spans="1:40" s="27" customFormat="1" ht="11.25" customHeight="1">
      <c r="A39" s="124" t="s">
        <v>30</v>
      </c>
      <c r="B39" s="8"/>
      <c r="C39" s="2"/>
      <c r="D39" s="60"/>
      <c r="E39" s="9"/>
      <c r="F39" s="2"/>
      <c r="G39" s="6"/>
      <c r="H39" s="9">
        <v>36</v>
      </c>
      <c r="I39" s="2">
        <v>36</v>
      </c>
      <c r="J39" s="6">
        <f t="shared" si="14"/>
        <v>0</v>
      </c>
      <c r="K39" s="9">
        <v>38</v>
      </c>
      <c r="L39" s="2">
        <v>34</v>
      </c>
      <c r="M39" s="6">
        <f t="shared" ref="M39" si="18">K39-L39</f>
        <v>4</v>
      </c>
      <c r="N39" s="9">
        <v>36</v>
      </c>
      <c r="O39" s="2">
        <v>36</v>
      </c>
      <c r="P39" s="6">
        <f t="shared" ref="P39" si="19">N39-O39</f>
        <v>0</v>
      </c>
      <c r="Q39" s="9">
        <v>36</v>
      </c>
      <c r="R39" s="2">
        <v>36</v>
      </c>
      <c r="S39" s="6">
        <f t="shared" ref="S39" si="20">Q39-R39</f>
        <v>0</v>
      </c>
      <c r="T39" s="9"/>
      <c r="U39" s="2"/>
      <c r="V39" s="6"/>
      <c r="W39" s="9"/>
      <c r="X39" s="2"/>
      <c r="Y39" s="88"/>
      <c r="Z39" s="9"/>
      <c r="AA39" s="2"/>
      <c r="AB39" s="6"/>
      <c r="AC39" s="9"/>
      <c r="AD39" s="2"/>
      <c r="AE39" s="6"/>
      <c r="AF39" s="184" t="s">
        <v>39</v>
      </c>
      <c r="AG39" s="185"/>
      <c r="AH39" s="185"/>
      <c r="AI39" s="185"/>
      <c r="AJ39" s="185"/>
      <c r="AK39" s="186"/>
      <c r="AL39" s="2">
        <v>62</v>
      </c>
      <c r="AM39" s="2">
        <v>61</v>
      </c>
      <c r="AN39" s="6">
        <f t="shared" si="13"/>
        <v>1</v>
      </c>
    </row>
    <row r="40" spans="1:40" s="27" customFormat="1" ht="11.25" customHeight="1">
      <c r="A40" s="124" t="s">
        <v>19</v>
      </c>
      <c r="B40" s="8">
        <v>44</v>
      </c>
      <c r="C40" s="2">
        <v>42</v>
      </c>
      <c r="D40" s="6">
        <f t="shared" ref="D40" si="21">B40-C40</f>
        <v>2</v>
      </c>
      <c r="E40" s="9">
        <v>45</v>
      </c>
      <c r="F40" s="2">
        <v>41</v>
      </c>
      <c r="G40" s="6">
        <f t="shared" ref="G40" si="22">E40-F40</f>
        <v>4</v>
      </c>
      <c r="H40" s="9"/>
      <c r="I40" s="2"/>
      <c r="J40" s="6"/>
      <c r="K40" s="9"/>
      <c r="L40" s="2"/>
      <c r="M40" s="6"/>
      <c r="N40" s="9"/>
      <c r="O40" s="2"/>
      <c r="P40" s="60"/>
      <c r="Q40" s="9"/>
      <c r="R40" s="2"/>
      <c r="S40" s="88"/>
      <c r="T40" s="9">
        <v>44</v>
      </c>
      <c r="U40" s="2">
        <v>44</v>
      </c>
      <c r="V40" s="6">
        <f t="shared" ref="V40" si="23">T40-U40</f>
        <v>0</v>
      </c>
      <c r="W40" s="9">
        <v>44</v>
      </c>
      <c r="X40" s="2">
        <v>44</v>
      </c>
      <c r="Y40" s="6">
        <f t="shared" ref="Y40" si="24">W40-X40</f>
        <v>0</v>
      </c>
      <c r="Z40" s="9"/>
      <c r="AA40" s="2"/>
      <c r="AB40" s="6"/>
      <c r="AC40" s="9"/>
      <c r="AD40" s="2"/>
      <c r="AE40" s="60"/>
      <c r="AF40" s="184" t="s">
        <v>79</v>
      </c>
      <c r="AG40" s="185"/>
      <c r="AH40" s="185"/>
      <c r="AI40" s="185"/>
      <c r="AJ40" s="185"/>
      <c r="AK40" s="186"/>
      <c r="AL40" s="3">
        <v>62</v>
      </c>
      <c r="AM40" s="3">
        <v>59</v>
      </c>
      <c r="AN40" s="6">
        <f t="shared" ref="AN40:AN41" si="25">AL40-AM40</f>
        <v>3</v>
      </c>
    </row>
    <row r="41" spans="1:40" s="27" customFormat="1" ht="11.25" customHeight="1" thickBot="1">
      <c r="A41" s="127"/>
      <c r="B41" s="116"/>
      <c r="C41" s="39"/>
      <c r="D41" s="117"/>
      <c r="E41" s="38"/>
      <c r="F41" s="39"/>
      <c r="G41" s="117"/>
      <c r="H41" s="38"/>
      <c r="I41" s="39"/>
      <c r="J41" s="117"/>
      <c r="K41" s="38"/>
      <c r="L41" s="39"/>
      <c r="M41" s="117"/>
      <c r="N41" s="38"/>
      <c r="O41" s="39"/>
      <c r="P41" s="117"/>
      <c r="Q41" s="38"/>
      <c r="R41" s="39"/>
      <c r="S41" s="118"/>
      <c r="T41" s="38"/>
      <c r="U41" s="39"/>
      <c r="V41" s="40"/>
      <c r="W41" s="38"/>
      <c r="X41" s="39"/>
      <c r="Y41" s="119"/>
      <c r="Z41" s="38"/>
      <c r="AA41" s="39"/>
      <c r="AB41" s="40"/>
      <c r="AC41" s="38"/>
      <c r="AD41" s="39"/>
      <c r="AE41" s="40"/>
      <c r="AF41" s="187" t="s">
        <v>80</v>
      </c>
      <c r="AG41" s="188"/>
      <c r="AH41" s="188"/>
      <c r="AI41" s="188"/>
      <c r="AJ41" s="188"/>
      <c r="AK41" s="189"/>
      <c r="AL41" s="11">
        <v>61</v>
      </c>
      <c r="AM41" s="11">
        <v>60</v>
      </c>
      <c r="AN41" s="6">
        <f t="shared" si="25"/>
        <v>1</v>
      </c>
    </row>
    <row r="42" spans="1:40" s="27" customFormat="1" ht="11.25" customHeight="1" thickBot="1">
      <c r="A42" s="129"/>
      <c r="B42" s="48">
        <f t="shared" ref="B42:U42" si="26">SUM(B37:B41)</f>
        <v>97</v>
      </c>
      <c r="C42" s="48">
        <f t="shared" si="26"/>
        <v>93</v>
      </c>
      <c r="D42" s="48">
        <f t="shared" ref="D42" si="27">B42-C42</f>
        <v>4</v>
      </c>
      <c r="E42" s="48">
        <f t="shared" si="26"/>
        <v>99</v>
      </c>
      <c r="F42" s="48">
        <f t="shared" si="26"/>
        <v>90</v>
      </c>
      <c r="G42" s="48">
        <f t="shared" ref="G42" si="28">E42-F42</f>
        <v>9</v>
      </c>
      <c r="H42" s="48">
        <f t="shared" si="26"/>
        <v>85</v>
      </c>
      <c r="I42" s="48">
        <f t="shared" si="26"/>
        <v>85</v>
      </c>
      <c r="J42" s="48">
        <f t="shared" ref="J42" si="29">H42-I42</f>
        <v>0</v>
      </c>
      <c r="K42" s="48">
        <f t="shared" si="26"/>
        <v>87</v>
      </c>
      <c r="L42" s="48">
        <f t="shared" si="26"/>
        <v>81</v>
      </c>
      <c r="M42" s="48">
        <f t="shared" ref="M42" si="30">K42-L42</f>
        <v>6</v>
      </c>
      <c r="N42" s="48">
        <f t="shared" si="26"/>
        <v>36</v>
      </c>
      <c r="O42" s="48">
        <f t="shared" si="26"/>
        <v>36</v>
      </c>
      <c r="P42" s="48">
        <f t="shared" ref="P42" si="31">N42-O42</f>
        <v>0</v>
      </c>
      <c r="Q42" s="48">
        <f t="shared" si="26"/>
        <v>36</v>
      </c>
      <c r="R42" s="48">
        <f t="shared" si="26"/>
        <v>36</v>
      </c>
      <c r="S42" s="48">
        <f t="shared" ref="S42" si="32">Q42-R42</f>
        <v>0</v>
      </c>
      <c r="T42" s="48">
        <f t="shared" si="26"/>
        <v>96</v>
      </c>
      <c r="U42" s="48">
        <f t="shared" si="26"/>
        <v>95</v>
      </c>
      <c r="V42" s="48">
        <f t="shared" ref="V42" si="33">T42-U42</f>
        <v>1</v>
      </c>
      <c r="W42" s="82">
        <f>SUM(W37:W40)</f>
        <v>95</v>
      </c>
      <c r="X42" s="82">
        <f>SUM(X37:X40)</f>
        <v>95</v>
      </c>
      <c r="Y42" s="48">
        <f t="shared" ref="Y42" si="34">W42-X42</f>
        <v>0</v>
      </c>
      <c r="Z42" s="48">
        <f t="shared" ref="Z42:AD42" si="35">SUM(Z37:Z41)</f>
        <v>51</v>
      </c>
      <c r="AA42" s="48">
        <f t="shared" si="35"/>
        <v>51</v>
      </c>
      <c r="AB42" s="48">
        <f t="shared" ref="AB42" si="36">Z42-AA42</f>
        <v>0</v>
      </c>
      <c r="AC42" s="48">
        <f t="shared" si="35"/>
        <v>49</v>
      </c>
      <c r="AD42" s="48">
        <f t="shared" si="35"/>
        <v>48</v>
      </c>
      <c r="AE42" s="48">
        <f t="shared" ref="AE42" si="37">AC42-AD42</f>
        <v>1</v>
      </c>
      <c r="AF42" s="181"/>
      <c r="AG42" s="182"/>
      <c r="AH42" s="182"/>
      <c r="AI42" s="182"/>
      <c r="AJ42" s="182"/>
      <c r="AK42" s="183"/>
      <c r="AL42" s="15">
        <f>SUM(AL37:AL41)</f>
        <v>315</v>
      </c>
      <c r="AM42" s="15">
        <f>SUM(AM37:AM41)</f>
        <v>290</v>
      </c>
      <c r="AN42" s="15">
        <f>SUM(AN37:AN41)</f>
        <v>25</v>
      </c>
    </row>
    <row r="43" spans="1:40" s="27" customFormat="1" ht="6.75" customHeight="1">
      <c r="A43" s="193" t="s">
        <v>65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5"/>
      <c r="AG43" s="195"/>
      <c r="AH43" s="195"/>
      <c r="AI43" s="195"/>
      <c r="AJ43" s="195"/>
      <c r="AK43" s="195"/>
      <c r="AL43" s="195"/>
      <c r="AM43" s="195"/>
      <c r="AN43" s="196"/>
    </row>
    <row r="44" spans="1:40" s="27" customFormat="1" ht="6.75" customHeight="1">
      <c r="A44" s="193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7"/>
    </row>
    <row r="45" spans="1:40" s="27" customFormat="1" ht="2.25" customHeight="1" thickBot="1">
      <c r="A45" s="193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9"/>
    </row>
    <row r="46" spans="1:40" s="27" customFormat="1" ht="12" customHeight="1" thickBot="1">
      <c r="A46" s="105"/>
      <c r="B46" s="182" t="s">
        <v>96</v>
      </c>
      <c r="C46" s="182"/>
      <c r="D46" s="183"/>
      <c r="E46" s="181" t="s">
        <v>59</v>
      </c>
      <c r="F46" s="182"/>
      <c r="G46" s="183"/>
      <c r="H46" s="181" t="s">
        <v>97</v>
      </c>
      <c r="I46" s="182"/>
      <c r="J46" s="183"/>
      <c r="K46" s="181" t="s">
        <v>61</v>
      </c>
      <c r="L46" s="182"/>
      <c r="M46" s="183"/>
      <c r="N46" s="181" t="s">
        <v>18</v>
      </c>
      <c r="O46" s="182"/>
      <c r="P46" s="183"/>
      <c r="Q46" s="182" t="s">
        <v>35</v>
      </c>
      <c r="R46" s="182"/>
      <c r="S46" s="183"/>
      <c r="T46" s="181" t="s">
        <v>82</v>
      </c>
      <c r="U46" s="182"/>
      <c r="V46" s="183"/>
      <c r="W46" s="181" t="s">
        <v>36</v>
      </c>
      <c r="X46" s="182"/>
      <c r="Y46" s="182"/>
      <c r="Z46" s="181" t="s">
        <v>63</v>
      </c>
      <c r="AA46" s="182"/>
      <c r="AB46" s="183"/>
      <c r="AC46" s="181" t="s">
        <v>45</v>
      </c>
      <c r="AD46" s="182"/>
      <c r="AE46" s="183"/>
      <c r="AF46" s="181" t="s">
        <v>83</v>
      </c>
      <c r="AG46" s="182"/>
      <c r="AH46" s="183"/>
      <c r="AI46" s="181" t="s">
        <v>46</v>
      </c>
      <c r="AJ46" s="182"/>
      <c r="AK46" s="183"/>
      <c r="AL46" s="200"/>
      <c r="AM46" s="201"/>
      <c r="AN46" s="202"/>
    </row>
    <row r="47" spans="1:40" s="27" customFormat="1" ht="12" customHeight="1" thickBot="1">
      <c r="A47" s="105"/>
      <c r="B47" s="206">
        <f>C52/B52</f>
        <v>0.8920863309352518</v>
      </c>
      <c r="C47" s="191"/>
      <c r="D47" s="192"/>
      <c r="E47" s="190">
        <f>F52/E52</f>
        <v>0.92028985507246375</v>
      </c>
      <c r="F47" s="191"/>
      <c r="G47" s="192"/>
      <c r="H47" s="190">
        <f>I52/H52</f>
        <v>1</v>
      </c>
      <c r="I47" s="191"/>
      <c r="J47" s="192"/>
      <c r="K47" s="190">
        <f>L52/K52</f>
        <v>0.94814814814814818</v>
      </c>
      <c r="L47" s="191"/>
      <c r="M47" s="192"/>
      <c r="N47" s="190">
        <f>O52/N52</f>
        <v>0.97826086956521741</v>
      </c>
      <c r="O47" s="191"/>
      <c r="P47" s="192"/>
      <c r="Q47" s="206">
        <f>R52/Q52</f>
        <v>0.97727272727272729</v>
      </c>
      <c r="R47" s="191"/>
      <c r="S47" s="192"/>
      <c r="T47" s="190">
        <f>U52/T52</f>
        <v>0.92307692307692313</v>
      </c>
      <c r="U47" s="191"/>
      <c r="V47" s="192"/>
      <c r="W47" s="190">
        <f>X52/W52</f>
        <v>0.97872340425531912</v>
      </c>
      <c r="X47" s="191"/>
      <c r="Y47" s="192"/>
      <c r="Z47" s="190">
        <f>AA52/Z52</f>
        <v>1</v>
      </c>
      <c r="AA47" s="191"/>
      <c r="AB47" s="192"/>
      <c r="AC47" s="190">
        <f>AD52/AC52</f>
        <v>1</v>
      </c>
      <c r="AD47" s="191"/>
      <c r="AE47" s="192"/>
      <c r="AF47" s="190">
        <f>AG52/AF52</f>
        <v>1</v>
      </c>
      <c r="AG47" s="191"/>
      <c r="AH47" s="192"/>
      <c r="AI47" s="190">
        <f>AJ52/AI52</f>
        <v>1</v>
      </c>
      <c r="AJ47" s="191"/>
      <c r="AK47" s="192"/>
      <c r="AL47" s="203"/>
      <c r="AM47" s="204"/>
      <c r="AN47" s="205"/>
    </row>
    <row r="48" spans="1:40" s="27" customFormat="1" ht="12" customHeight="1">
      <c r="A48" s="128" t="s">
        <v>15</v>
      </c>
      <c r="B48" s="28">
        <v>68</v>
      </c>
      <c r="C48" s="4">
        <v>63</v>
      </c>
      <c r="D48" s="6">
        <f t="shared" ref="D48:D50" si="38">B48-C48</f>
        <v>5</v>
      </c>
      <c r="E48" s="7">
        <v>68</v>
      </c>
      <c r="F48" s="4">
        <v>65</v>
      </c>
      <c r="G48" s="6">
        <f t="shared" ref="G48:G49" si="39">E48-F48</f>
        <v>3</v>
      </c>
      <c r="H48" s="7">
        <v>67</v>
      </c>
      <c r="I48" s="4">
        <v>67</v>
      </c>
      <c r="J48" s="6">
        <f t="shared" ref="J48:J50" si="40">H48-I48</f>
        <v>0</v>
      </c>
      <c r="K48" s="7">
        <v>67</v>
      </c>
      <c r="L48" s="4">
        <v>66</v>
      </c>
      <c r="M48" s="6">
        <f t="shared" ref="M48" si="41">K48-L48</f>
        <v>1</v>
      </c>
      <c r="N48" s="7">
        <v>27</v>
      </c>
      <c r="O48" s="4">
        <v>27</v>
      </c>
      <c r="P48" s="6">
        <f t="shared" ref="P48" si="42">N48-O48</f>
        <v>0</v>
      </c>
      <c r="Q48" s="7">
        <v>18</v>
      </c>
      <c r="R48" s="4">
        <v>17</v>
      </c>
      <c r="S48" s="6">
        <f t="shared" ref="S48" si="43">Q48-R48</f>
        <v>1</v>
      </c>
      <c r="T48" s="7">
        <v>23</v>
      </c>
      <c r="U48" s="4">
        <v>21</v>
      </c>
      <c r="V48" s="6">
        <f t="shared" ref="V48" si="44">T48-U48</f>
        <v>2</v>
      </c>
      <c r="W48" s="7">
        <v>27</v>
      </c>
      <c r="X48" s="4">
        <v>27</v>
      </c>
      <c r="Y48" s="6">
        <f t="shared" ref="Y48" si="45">W48-X48</f>
        <v>0</v>
      </c>
      <c r="Z48" s="7"/>
      <c r="AA48" s="4"/>
      <c r="AB48" s="29"/>
      <c r="AC48" s="7">
        <v>20</v>
      </c>
      <c r="AD48" s="4">
        <v>20</v>
      </c>
      <c r="AE48" s="6">
        <f t="shared" ref="AE48" si="46">AC48-AD48</f>
        <v>0</v>
      </c>
      <c r="AF48" s="7">
        <v>17</v>
      </c>
      <c r="AG48" s="4">
        <v>17</v>
      </c>
      <c r="AH48" s="6">
        <f t="shared" ref="AH48" si="47">AF48-AG48</f>
        <v>0</v>
      </c>
      <c r="AI48" s="7"/>
      <c r="AJ48" s="4"/>
      <c r="AK48" s="5"/>
      <c r="AL48" s="90"/>
      <c r="AM48" s="91"/>
      <c r="AN48" s="92"/>
    </row>
    <row r="49" spans="1:40" s="27" customFormat="1" ht="12" customHeight="1">
      <c r="A49" s="124" t="s">
        <v>17</v>
      </c>
      <c r="B49" s="8">
        <v>54</v>
      </c>
      <c r="C49" s="2">
        <v>51</v>
      </c>
      <c r="D49" s="6">
        <f t="shared" si="38"/>
        <v>3</v>
      </c>
      <c r="E49" s="9">
        <v>55</v>
      </c>
      <c r="F49" s="2">
        <v>50</v>
      </c>
      <c r="G49" s="6">
        <f t="shared" si="39"/>
        <v>5</v>
      </c>
      <c r="H49" s="9">
        <v>53</v>
      </c>
      <c r="I49" s="2">
        <v>53</v>
      </c>
      <c r="J49" s="6">
        <f t="shared" si="40"/>
        <v>0</v>
      </c>
      <c r="K49" s="9">
        <v>53</v>
      </c>
      <c r="L49" s="2">
        <v>51</v>
      </c>
      <c r="M49" s="6">
        <f t="shared" ref="M49" si="48">K49-L49</f>
        <v>2</v>
      </c>
      <c r="N49" s="9"/>
      <c r="O49" s="2"/>
      <c r="P49" s="6"/>
      <c r="Q49" s="9"/>
      <c r="R49" s="2"/>
      <c r="S49" s="6"/>
      <c r="T49" s="9"/>
      <c r="U49" s="2"/>
      <c r="V49" s="6"/>
      <c r="W49" s="9"/>
      <c r="X49" s="2"/>
      <c r="Y49" s="89"/>
      <c r="Z49" s="9">
        <v>53</v>
      </c>
      <c r="AA49" s="2">
        <v>53</v>
      </c>
      <c r="AB49" s="6">
        <f t="shared" ref="AB49" si="49">Z49-AA49</f>
        <v>0</v>
      </c>
      <c r="AC49" s="9"/>
      <c r="AD49" s="2"/>
      <c r="AE49" s="6"/>
      <c r="AF49" s="9"/>
      <c r="AG49" s="2"/>
      <c r="AH49" s="60"/>
      <c r="AI49" s="9">
        <v>53</v>
      </c>
      <c r="AJ49" s="2">
        <v>53</v>
      </c>
      <c r="AK49" s="6">
        <f t="shared" ref="AK49" si="50">AI49-AJ49</f>
        <v>0</v>
      </c>
      <c r="AL49" s="31"/>
      <c r="AM49" s="81"/>
      <c r="AN49" s="33"/>
    </row>
    <row r="50" spans="1:40" s="27" customFormat="1" ht="12" customHeight="1">
      <c r="A50" s="124" t="s">
        <v>20</v>
      </c>
      <c r="B50" s="8">
        <v>17</v>
      </c>
      <c r="C50" s="2">
        <v>10</v>
      </c>
      <c r="D50" s="6">
        <f t="shared" si="38"/>
        <v>7</v>
      </c>
      <c r="E50" s="9">
        <v>15</v>
      </c>
      <c r="F50" s="2">
        <v>12</v>
      </c>
      <c r="G50" s="6">
        <f t="shared" ref="G50" si="51">E50-F50</f>
        <v>3</v>
      </c>
      <c r="H50" s="9">
        <v>13</v>
      </c>
      <c r="I50" s="2">
        <v>13</v>
      </c>
      <c r="J50" s="6">
        <f t="shared" si="40"/>
        <v>0</v>
      </c>
      <c r="K50" s="9">
        <v>15</v>
      </c>
      <c r="L50" s="2">
        <v>11</v>
      </c>
      <c r="M50" s="6">
        <f t="shared" ref="M50" si="52">K50-L50</f>
        <v>4</v>
      </c>
      <c r="N50" s="9">
        <v>9</v>
      </c>
      <c r="O50" s="2">
        <v>9</v>
      </c>
      <c r="P50" s="6">
        <f t="shared" ref="P50:P52" si="53">N50-O50</f>
        <v>0</v>
      </c>
      <c r="Q50" s="9"/>
      <c r="R50" s="2"/>
      <c r="S50" s="6"/>
      <c r="T50" s="9">
        <v>5</v>
      </c>
      <c r="U50" s="2">
        <v>4</v>
      </c>
      <c r="V50" s="6">
        <f>T50-U50</f>
        <v>1</v>
      </c>
      <c r="W50" s="9">
        <v>10</v>
      </c>
      <c r="X50" s="2">
        <v>9</v>
      </c>
      <c r="Y50" s="6">
        <f t="shared" ref="Y50" si="54">W50-X50</f>
        <v>1</v>
      </c>
      <c r="Z50" s="9"/>
      <c r="AA50" s="2"/>
      <c r="AB50" s="6"/>
      <c r="AC50" s="9">
        <v>4</v>
      </c>
      <c r="AD50" s="2">
        <v>4</v>
      </c>
      <c r="AE50" s="6">
        <f>AC50-AD50</f>
        <v>0</v>
      </c>
      <c r="AF50" s="9"/>
      <c r="AG50" s="2"/>
      <c r="AH50" s="6"/>
      <c r="AI50" s="9"/>
      <c r="AJ50" s="2"/>
      <c r="AK50" s="6"/>
      <c r="AL50" s="31"/>
      <c r="AM50" s="81"/>
      <c r="AN50" s="33"/>
    </row>
    <row r="51" spans="1:40" s="27" customFormat="1" ht="12" customHeight="1" thickBot="1">
      <c r="A51" s="126" t="s">
        <v>40</v>
      </c>
      <c r="B51" s="116"/>
      <c r="C51" s="39"/>
      <c r="D51" s="40"/>
      <c r="E51" s="38"/>
      <c r="F51" s="39"/>
      <c r="G51" s="40"/>
      <c r="H51" s="38"/>
      <c r="I51" s="39"/>
      <c r="J51" s="40"/>
      <c r="K51" s="38"/>
      <c r="L51" s="39"/>
      <c r="M51" s="40"/>
      <c r="N51" s="38">
        <v>10</v>
      </c>
      <c r="O51" s="39">
        <v>9</v>
      </c>
      <c r="P51" s="40">
        <f t="shared" si="53"/>
        <v>1</v>
      </c>
      <c r="Q51" s="38">
        <v>26</v>
      </c>
      <c r="R51" s="39">
        <v>26</v>
      </c>
      <c r="S51" s="40">
        <f t="shared" ref="S51" si="55">Q51-R51</f>
        <v>0</v>
      </c>
      <c r="T51" s="38">
        <v>24</v>
      </c>
      <c r="U51" s="39">
        <v>23</v>
      </c>
      <c r="V51" s="40">
        <f t="shared" ref="V51:V52" si="56">T51-U51</f>
        <v>1</v>
      </c>
      <c r="W51" s="38">
        <v>10</v>
      </c>
      <c r="X51" s="39">
        <v>10</v>
      </c>
      <c r="Y51" s="40">
        <f t="shared" ref="Y51" si="57">W51-X51</f>
        <v>0</v>
      </c>
      <c r="Z51" s="38"/>
      <c r="AA51" s="39"/>
      <c r="AB51" s="40"/>
      <c r="AC51" s="38">
        <v>24</v>
      </c>
      <c r="AD51" s="39">
        <v>24</v>
      </c>
      <c r="AE51" s="40">
        <f t="shared" ref="AE51" si="58">AC51-AD51</f>
        <v>0</v>
      </c>
      <c r="AF51" s="38">
        <v>26</v>
      </c>
      <c r="AG51" s="39">
        <v>26</v>
      </c>
      <c r="AH51" s="40">
        <f t="shared" ref="AH51:AH52" si="59">AF51-AG51</f>
        <v>0</v>
      </c>
      <c r="AI51" s="38"/>
      <c r="AJ51" s="39"/>
      <c r="AK51" s="40"/>
      <c r="AL51" s="76"/>
      <c r="AM51" s="93"/>
      <c r="AN51" s="67"/>
    </row>
    <row r="52" spans="1:40" s="27" customFormat="1" ht="12" customHeight="1" thickBot="1">
      <c r="A52" s="105"/>
      <c r="B52" s="48">
        <f>SUM(B48:B51)</f>
        <v>139</v>
      </c>
      <c r="C52" s="48">
        <f t="shared" ref="C52:AD52" si="60">SUM(C48:C51)</f>
        <v>124</v>
      </c>
      <c r="D52" s="48">
        <f t="shared" ref="D52" si="61">B52-C52</f>
        <v>15</v>
      </c>
      <c r="E52" s="48">
        <f t="shared" si="60"/>
        <v>138</v>
      </c>
      <c r="F52" s="48">
        <f t="shared" si="60"/>
        <v>127</v>
      </c>
      <c r="G52" s="48">
        <f t="shared" ref="G52" si="62">E52-F52</f>
        <v>11</v>
      </c>
      <c r="H52" s="48">
        <f t="shared" si="60"/>
        <v>133</v>
      </c>
      <c r="I52" s="48">
        <f t="shared" si="60"/>
        <v>133</v>
      </c>
      <c r="J52" s="48">
        <f t="shared" ref="J52" si="63">H52-I52</f>
        <v>0</v>
      </c>
      <c r="K52" s="48">
        <f t="shared" si="60"/>
        <v>135</v>
      </c>
      <c r="L52" s="48">
        <f t="shared" si="60"/>
        <v>128</v>
      </c>
      <c r="M52" s="48">
        <f t="shared" ref="M52" si="64">K52-L52</f>
        <v>7</v>
      </c>
      <c r="N52" s="48">
        <f>SUM(N48:N51)</f>
        <v>46</v>
      </c>
      <c r="O52" s="48">
        <f t="shared" ref="O52" si="65">SUM(O48:O51)</f>
        <v>45</v>
      </c>
      <c r="P52" s="48">
        <f t="shared" si="53"/>
        <v>1</v>
      </c>
      <c r="Q52" s="48">
        <f t="shared" si="60"/>
        <v>44</v>
      </c>
      <c r="R52" s="48">
        <f t="shared" si="60"/>
        <v>43</v>
      </c>
      <c r="S52" s="48">
        <f t="shared" ref="S52" si="66">Q52-R52</f>
        <v>1</v>
      </c>
      <c r="T52" s="48">
        <f t="shared" si="60"/>
        <v>52</v>
      </c>
      <c r="U52" s="48">
        <f t="shared" si="60"/>
        <v>48</v>
      </c>
      <c r="V52" s="48">
        <f t="shared" si="56"/>
        <v>4</v>
      </c>
      <c r="W52" s="48">
        <f t="shared" ref="W52:X52" si="67">SUM(W48:W51)</f>
        <v>47</v>
      </c>
      <c r="X52" s="48">
        <f t="shared" si="67"/>
        <v>46</v>
      </c>
      <c r="Y52" s="48">
        <f t="shared" ref="Y52" si="68">W52-X52</f>
        <v>1</v>
      </c>
      <c r="Z52" s="48">
        <f>SUM(Z48:Z51)</f>
        <v>53</v>
      </c>
      <c r="AA52" s="48">
        <f t="shared" ref="AA52" si="69">SUM(AA49:AA51)</f>
        <v>53</v>
      </c>
      <c r="AB52" s="48">
        <f t="shared" ref="AB52" si="70">Z52-AA52</f>
        <v>0</v>
      </c>
      <c r="AC52" s="48">
        <f t="shared" si="60"/>
        <v>48</v>
      </c>
      <c r="AD52" s="48">
        <f t="shared" si="60"/>
        <v>48</v>
      </c>
      <c r="AE52" s="48">
        <f t="shared" ref="AE52" si="71">AC52-AD52</f>
        <v>0</v>
      </c>
      <c r="AF52" s="48">
        <f t="shared" ref="AF52:AG52" si="72">SUM(AF49:AF51)</f>
        <v>26</v>
      </c>
      <c r="AG52" s="48">
        <f t="shared" si="72"/>
        <v>26</v>
      </c>
      <c r="AH52" s="48">
        <f t="shared" si="59"/>
        <v>0</v>
      </c>
      <c r="AI52" s="48">
        <f t="shared" ref="AI52:AJ52" si="73">SUM(AI48:AI51)</f>
        <v>53</v>
      </c>
      <c r="AJ52" s="48">
        <f t="shared" si="73"/>
        <v>53</v>
      </c>
      <c r="AK52" s="48">
        <f t="shared" ref="AK52" si="74">AI52-AJ52</f>
        <v>0</v>
      </c>
      <c r="AL52" s="15"/>
      <c r="AM52" s="15"/>
      <c r="AN52" s="50"/>
    </row>
    <row r="53" spans="1:40" s="97" customFormat="1">
      <c r="A53" s="144" t="s">
        <v>101</v>
      </c>
      <c r="B53" s="144"/>
      <c r="C53" s="144"/>
      <c r="D53" s="144"/>
      <c r="E53" s="144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144" t="s">
        <v>87</v>
      </c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</row>
    <row r="54" spans="1:40">
      <c r="A54" s="145"/>
      <c r="B54" s="145"/>
      <c r="C54" s="145"/>
      <c r="D54" s="145"/>
      <c r="E54" s="14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</row>
    <row r="55" spans="1:40">
      <c r="A55" s="9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</sheetData>
  <mergeCells count="137">
    <mergeCell ref="Z15:AB15"/>
    <mergeCell ref="Z16:AB16"/>
    <mergeCell ref="Z17:AB17"/>
    <mergeCell ref="AF27:AK27"/>
    <mergeCell ref="AF28:AK28"/>
    <mergeCell ref="AF15:AK15"/>
    <mergeCell ref="AF16:AK16"/>
    <mergeCell ref="AF17:AK17"/>
    <mergeCell ref="AF18:AK18"/>
    <mergeCell ref="AF19:AK19"/>
    <mergeCell ref="AF20:AK20"/>
    <mergeCell ref="AF21:AN21"/>
    <mergeCell ref="AF22:AN22"/>
    <mergeCell ref="AF35:AN35"/>
    <mergeCell ref="AF36:AN36"/>
    <mergeCell ref="AF37:AK37"/>
    <mergeCell ref="AF38:AK38"/>
    <mergeCell ref="AF23:AK23"/>
    <mergeCell ref="AF24:AK24"/>
    <mergeCell ref="AF25:AK25"/>
    <mergeCell ref="AF26:AK26"/>
    <mergeCell ref="A1:AN1"/>
    <mergeCell ref="A3:AN3"/>
    <mergeCell ref="AL4:AN4"/>
    <mergeCell ref="AL5:AN5"/>
    <mergeCell ref="AF13:AN13"/>
    <mergeCell ref="AF14:AN14"/>
    <mergeCell ref="B36:D36"/>
    <mergeCell ref="E36:G36"/>
    <mergeCell ref="H36:J36"/>
    <mergeCell ref="Q35:S35"/>
    <mergeCell ref="T35:V35"/>
    <mergeCell ref="W35:Y35"/>
    <mergeCell ref="Z35:AB35"/>
    <mergeCell ref="AC35:AE35"/>
    <mergeCell ref="B35:D35"/>
    <mergeCell ref="E35:G35"/>
    <mergeCell ref="AC47:AE47"/>
    <mergeCell ref="AF47:AH47"/>
    <mergeCell ref="AI47:AK47"/>
    <mergeCell ref="A43:AN45"/>
    <mergeCell ref="AL46:AN46"/>
    <mergeCell ref="AL47:AN47"/>
    <mergeCell ref="B47:D47"/>
    <mergeCell ref="E47:G47"/>
    <mergeCell ref="H47:J47"/>
    <mergeCell ref="K47:M47"/>
    <mergeCell ref="N47:P47"/>
    <mergeCell ref="Q47:S47"/>
    <mergeCell ref="T47:V47"/>
    <mergeCell ref="W47:Y47"/>
    <mergeCell ref="Z47:AB47"/>
    <mergeCell ref="T46:V46"/>
    <mergeCell ref="W46:Y46"/>
    <mergeCell ref="Z46:AB46"/>
    <mergeCell ref="AC46:AE46"/>
    <mergeCell ref="AF46:AH46"/>
    <mergeCell ref="AI46:AK46"/>
    <mergeCell ref="B46:D46"/>
    <mergeCell ref="E46:G46"/>
    <mergeCell ref="H46:J46"/>
    <mergeCell ref="K46:M46"/>
    <mergeCell ref="N46:P46"/>
    <mergeCell ref="Q46:S46"/>
    <mergeCell ref="AF39:AK39"/>
    <mergeCell ref="AF40:AK40"/>
    <mergeCell ref="AF41:AK41"/>
    <mergeCell ref="AF42:AK42"/>
    <mergeCell ref="T36:V36"/>
    <mergeCell ref="W36:Y36"/>
    <mergeCell ref="Z36:AB36"/>
    <mergeCell ref="AC36:AE36"/>
    <mergeCell ref="K36:M36"/>
    <mergeCell ref="N36:P36"/>
    <mergeCell ref="Q36:S36"/>
    <mergeCell ref="H35:J35"/>
    <mergeCell ref="K35:M35"/>
    <mergeCell ref="N35:P35"/>
    <mergeCell ref="T22:V22"/>
    <mergeCell ref="W22:Y22"/>
    <mergeCell ref="Z22:AB22"/>
    <mergeCell ref="AC22:AE22"/>
    <mergeCell ref="Z18:AB18"/>
    <mergeCell ref="Z19:AB19"/>
    <mergeCell ref="T21:V21"/>
    <mergeCell ref="W21:Y21"/>
    <mergeCell ref="Z21:AB21"/>
    <mergeCell ref="AC21:AE21"/>
    <mergeCell ref="Z20:AB20"/>
    <mergeCell ref="B14:D14"/>
    <mergeCell ref="E14:G14"/>
    <mergeCell ref="H14:J14"/>
    <mergeCell ref="K14:M14"/>
    <mergeCell ref="N14:P14"/>
    <mergeCell ref="Q14:S14"/>
    <mergeCell ref="T14:V14"/>
    <mergeCell ref="W14:Y14"/>
    <mergeCell ref="Z14:AE14"/>
    <mergeCell ref="AF5:AH5"/>
    <mergeCell ref="W5:Y5"/>
    <mergeCell ref="Z5:AB5"/>
    <mergeCell ref="AC5:AE5"/>
    <mergeCell ref="T4:V4"/>
    <mergeCell ref="B13:D13"/>
    <mergeCell ref="E13:G13"/>
    <mergeCell ref="H13:J13"/>
    <mergeCell ref="K13:M13"/>
    <mergeCell ref="N13:P13"/>
    <mergeCell ref="Q13:S13"/>
    <mergeCell ref="T13:V13"/>
    <mergeCell ref="W13:Y13"/>
    <mergeCell ref="T5:V5"/>
    <mergeCell ref="Z13:AE13"/>
    <mergeCell ref="AF29:AH29"/>
    <mergeCell ref="AI29:AK29"/>
    <mergeCell ref="AF30:AH30"/>
    <mergeCell ref="AI30:AK30"/>
    <mergeCell ref="A2:AN2"/>
    <mergeCell ref="A53:E54"/>
    <mergeCell ref="Y53:AN54"/>
    <mergeCell ref="W4:Y4"/>
    <mergeCell ref="Z4:AB4"/>
    <mergeCell ref="AC4:AE4"/>
    <mergeCell ref="AI4:AK4"/>
    <mergeCell ref="B5:D5"/>
    <mergeCell ref="E5:G5"/>
    <mergeCell ref="H5:J5"/>
    <mergeCell ref="K5:M5"/>
    <mergeCell ref="N5:P5"/>
    <mergeCell ref="B4:D4"/>
    <mergeCell ref="E4:G4"/>
    <mergeCell ref="H4:J4"/>
    <mergeCell ref="N4:P4"/>
    <mergeCell ref="Q4:S4"/>
    <mergeCell ref="AF4:AH4"/>
    <mergeCell ref="AI5:AK5"/>
    <mergeCell ref="Q5:S5"/>
  </mergeCells>
  <pageMargins left="0.64" right="0.23" top="0.08" bottom="0.18" header="0.08" footer="0.18"/>
  <pageSetup paperSize="5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2021-04-06T05:53:57Z</cp:lastPrinted>
  <dcterms:created xsi:type="dcterms:W3CDTF">2004-11-06T08:13:46Z</dcterms:created>
  <dcterms:modified xsi:type="dcterms:W3CDTF">2021-04-06T05:56:30Z</dcterms:modified>
</cp:coreProperties>
</file>